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32e45c21144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ample" sheetId="1" r:id="Rf32b216206dd478b"/>
    <x:sheet xmlns:r="http://schemas.openxmlformats.org/officeDocument/2006/relationships" name="Blank" sheetId="2" r:id="R0805ada3ed0147c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%"/>
    <x:numFmt numFmtId="202" formatCode="0.##"/>
    <x:numFmt numFmtId="203" formatCode="0.00"/>
  </x:numFmts>
  <x:fonts count="6">
    <x:font>
      <x:sz val="11"/>
      <x:name val="Carlito"/>
    </x:font>
    <x:font>
      <x:sz val="13"/>
      <x:name val="B Nazanin"/>
    </x:font>
    <x:font>
      <x:b/>
      <x:sz val="18"/>
      <x:color rgb="FF174B35"/>
      <x:name val="B Nazanin"/>
    </x:font>
    <x:font>
      <x:sz val="13"/>
      <x:color rgb="FF555555"/>
      <x:name val="B Nazanin"/>
    </x:font>
    <x:font>
      <x:sz val="11"/>
      <x:name val="Times New Roman"/>
    </x:font>
    <x:font>
      <x:b/>
      <x:sz val="13"/>
      <x:color rgb="FFFFFFFF"/>
      <x:name val="B Nazanin"/>
    </x:font>
  </x:fonts>
  <x:fills count="5">
    <x:fill>
      <x:patternFill patternType="none"/>
    </x:fill>
    <x:fill>
      <x:patternFill patternType="gray125"/>
    </x:fill>
    <x:fill>
      <x:patternFill patternType="solid">
        <x:fgColor rgb="FF174B35"/>
      </x:patternFill>
    </x:fill>
    <x:fill>
      <x:patternFill patternType="solid">
        <x:fgColor rgb="FFEDF5FD"/>
      </x:patternFill>
    </x:fill>
    <x:fill>
      <x:patternFill patternType="solid">
        <x:fgColor rgb="FFE8F0E8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 wrapText="1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1"/>
    </x:xf>
    <x:xf numFmtId="0" fontId="2" fillId="0" borderId="0" xfId="0" applyNumberFormat="1" applyFont="1" applyFill="1" applyBorder="1" applyAlignment="1">
      <x:alignment horizontal="right" vertical="center" wrapText="0"/>
    </x:xf>
    <x:xf numFmtId="0" fontId="3" fillId="0" borderId="0" xfId="0" applyNumberFormat="1" applyFont="1" applyFill="1" applyBorder="1" applyAlignment="1">
      <x:alignment horizontal="right" vertical="center" wrapText="1"/>
    </x:xf>
    <x:xf numFmtId="0" fontId="3" fillId="0" borderId="0" xfId="0" applyNumberFormat="1" applyFont="1" applyFill="1" applyBorder="1" applyAlignment="1">
      <x:alignment horizontal="right" vertical="center" wrapText="0"/>
    </x:xf>
    <x:xf numFmtId="200" fontId="1" fillId="0" borderId="0" xfId="0" applyNumberFormat="1" applyFont="1" applyFill="1" applyBorder="1" applyAlignment="1">
      <x:alignment horizontal="right" vertical="center" wrapText="1"/>
    </x:xf>
    <x:xf numFmtId="200" fontId="4" fillId="0" borderId="0" xfId="0" applyNumberFormat="1" applyFont="1" applyFill="1" applyBorder="1" applyAlignment="1">
      <x:alignment horizontal="right" vertical="center" wrapText="1"/>
    </x:xf>
    <x:xf numFmtId="0" fontId="1" fillId="2" borderId="0" xfId="0" applyNumberFormat="1" applyFont="1" applyFill="1" applyBorder="1" applyAlignment="1">
      <x:alignment horizontal="right" vertical="center" wrapText="1"/>
    </x:xf>
    <x:xf numFmtId="0" fontId="5" fillId="2" borderId="0" xfId="0" applyNumberFormat="1" applyFont="1" applyFill="1" applyBorder="1" applyAlignment="1">
      <x:alignment horizontal="right" vertical="center" wrapText="1"/>
    </x:xf>
    <x:xf numFmtId="0" fontId="1" fillId="3" borderId="0" xfId="0" applyNumberFormat="1" applyFont="1" applyFill="1" applyBorder="1" applyAlignment="1">
      <x:alignment horizontal="right" vertical="center" wrapText="1"/>
    </x:xf>
    <x:xf numFmtId="0" fontId="4" fillId="3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 wrapText="1"/>
    </x:xf>
    <x:xf numFmtId="201" fontId="4" fillId="3" borderId="0" xfId="0" applyNumberFormat="1" applyFont="1" applyFill="1" applyBorder="1" applyAlignment="1">
      <x:alignment horizontal="right" vertical="center" wrapText="1"/>
    </x:xf>
    <x:xf numFmtId="201" fontId="4" fillId="0" borderId="0" xfId="0" applyNumberFormat="1" applyFont="1" applyFill="1" applyBorder="1" applyAlignment="1">
      <x:alignment horizontal="right" vertical="center" wrapText="1"/>
    </x:xf>
    <x:xf numFmtId="202" fontId="4" fillId="3" borderId="0" xfId="0" applyNumberFormat="1" applyFont="1" applyFill="1" applyBorder="1" applyAlignment="1">
      <x:alignment horizontal="right" vertical="center" wrapText="1"/>
    </x:xf>
    <x:xf numFmtId="201" fontId="1" fillId="0" borderId="0" xfId="0" applyNumberFormat="1" applyFont="1" applyFill="1" applyBorder="1" applyAlignment="1">
      <x:alignment horizontal="right" vertical="center" wrapText="1"/>
    </x:xf>
    <x:xf numFmtId="203" fontId="1" fillId="0" borderId="0" xfId="0" applyNumberFormat="1" applyFont="1" applyFill="1" applyBorder="1" applyAlignment="1">
      <x:alignment horizontal="right" vertical="center" wrapText="1"/>
    </x:xf>
    <x:xf numFmtId="203" fontId="4" fillId="0" borderId="0" xfId="0" applyNumberFormat="1" applyFont="1" applyFill="1" applyBorder="1" applyAlignment="1">
      <x:alignment horizontal="right" vertical="center" wrapText="1"/>
    </x:xf>
    <x:xf numFmtId="0" fontId="1" fillId="4" borderId="0" xfId="0" applyNumberFormat="1" applyFont="1" applyFill="1" applyBorder="1" applyAlignment="1">
      <x:alignment horizontal="right" vertical="center" wrapText="1"/>
    </x:xf>
    <x:xf numFmtId="201" fontId="4" fillId="4" borderId="0" xfId="0" applyNumberFormat="1" applyFont="1" applyFill="1" applyBorder="1" applyAlignment="1">
      <x:alignment horizontal="right" vertical="center" wrapText="1"/>
    </x:xf>
    <x:xf numFmtId="203" fontId="4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316b478bc4df3" /><Relationship Type="http://schemas.openxmlformats.org/officeDocument/2006/relationships/theme" Target="/xl/theme/theme1.xml" Id="R2e114114794747bd" /><Relationship Type="http://schemas.openxmlformats.org/officeDocument/2006/relationships/sharedStrings" Target="/xl/sharedStrings.xml" Id="R931e169c86fc4062" /><Relationship Type="http://schemas.openxmlformats.org/officeDocument/2006/relationships/worksheet" Target="/xl/worksheets/sheet1.xml" Id="Rf32b216206dd478b" /><Relationship Type="http://schemas.openxmlformats.org/officeDocument/2006/relationships/worksheet" Target="/xl/worksheets/sheet2.xml" Id="R0805ada3ed0147c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.5" hidden="0" customWidth="1"/>
    <x:col min="2" max="2" width="28.75" hidden="0" customWidth="1"/>
    <x:col min="3" max="3" width="11.25" hidden="0" customWidth="1"/>
    <x:col min="4" max="4" width="11.880000114440918" hidden="0" customWidth="1"/>
    <x:col min="5" max="5" width="11.880000114440918" hidden="0" customWidth="1"/>
    <x:col min="6" max="6" width="11.880000114440918" hidden="0" customWidth="1"/>
    <x:col min="7" max="7" width="11.880000114440918" hidden="0" customWidth="1"/>
    <x:col min="8" max="8" width="11.880000114440918" hidden="0" customWidth="1"/>
    <x:col min="9" max="9" width="11.880000114440918" hidden="0" customWidth="1"/>
    <x:col min="10" max="10" width="11.880000114440918" hidden="0" customWidth="1"/>
    <x:col min="11" max="11" width="11.880000114440918" hidden="0" customWidth="1"/>
    <x:col min="12" max="12" width="11.880000114440918" hidden="0" customWidth="1"/>
    <x:col min="13" max="13" width="22.5" hidden="0" customWidth="1"/>
    <x:col min="14" max="14" width="15" hidden="0" customWidth="1"/>
    <x:col min="15" max="15" width="23.75" hidden="0" customWidth="1"/>
  </x:cols>
  <x:sheetData>
    <x:row r="1" ht="44" customHeight="1">
      <x:c r="A1" s="6" t="str">
        <x:v>محاسبه پیشرفت وزنی ۸ بسته منتخب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40" customHeight="1">
      <x:c r="A2" s="8" t="str">
        <x:v>مدیرساخت | مثال آموزشی MS-DEMO-01؛ درصد کل ساختمان نیست.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40" customHeight="1">
      <x:c r="A3" s="8" t="str">
        <x:v>ورودی‌ها آبی‌اند. وزن‌ها فقط متعلق به دامنه منتخب و فرضی‌اند؛ برای کل پروژه همه بسته‌های دامنه را وارد کنید.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4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40" customHeight="1">
      <x:c r="A5" s="4" t="str">
        <x:v>تاریخ وضعیت</x:v>
      </x:c>
      <x:c r="B5" s="10" t="n">
        <x:v>46334</x:v>
      </x:c>
      <x:c r="C5" s="4"/>
      <x:c r="D5" s="4" t="str">
        <x:v>تاریخ قبلی</x:v>
      </x:c>
      <x:c r="E5" s="10" t="n">
        <x:v>46327</x:v>
      </x:c>
      <x:c r="F5" s="4"/>
      <x:c r="G5" s="4"/>
      <x:c r="H5" s="4"/>
      <x:c r="I5" s="4"/>
      <x:c r="J5" s="4"/>
      <x:c r="K5" s="4"/>
      <x:c r="L5" s="4"/>
      <x:c r="M5" s="4"/>
      <x:c r="N5" s="4"/>
      <x:c r="O5" s="4"/>
    </x:row>
    <x:row r="6" ht="40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</x:row>
    <x:row r="7" ht="58" customHeight="1">
      <x:c r="A7" s="12" t="str">
        <x:v>کد WBS</x:v>
      </x:c>
      <x:c r="B7" s="12" t="str">
        <x:v>بسته / معیار اندازه‌گیری</x:v>
      </x:c>
      <x:c r="C7" s="12" t="str">
        <x:v>وزن</x:v>
      </x:c>
      <x:c r="D7" s="12" t="str">
        <x:v>مقدار کل</x:v>
      </x:c>
      <x:c r="E7" s="12" t="str">
        <x:v>تجمعی قبلی</x:v>
      </x:c>
      <x:c r="F7" s="12" t="str">
        <x:v>تجمعی واقعی</x:v>
      </x:c>
      <x:c r="G7" s="12" t="str">
        <x:v>تجمعی برنامه</x:v>
      </x:c>
      <x:c r="H7" s="12" t="str">
        <x:v>درصد واقعی</x:v>
      </x:c>
      <x:c r="I7" s="12" t="str">
        <x:v>درصد برنامه</x:v>
      </x:c>
      <x:c r="J7" s="12" t="str">
        <x:v>سهم واقعی</x:v>
      </x:c>
      <x:c r="K7" s="12" t="str">
        <x:v>سهم برنامه</x:v>
      </x:c>
      <x:c r="L7" s="12" t="str">
        <x:v>سهم قبلی</x:v>
      </x:c>
      <x:c r="M7" s="12" t="str">
        <x:v>کنترل ورودی</x:v>
      </x:c>
      <x:c r="N7" s="12" t="str">
        <x:v>واحد</x:v>
      </x:c>
      <x:c r="O7" s="12" t="str">
        <x:v>مرجع حجم / مدرک</x:v>
      </x:c>
    </x:row>
    <x:row r="8" ht="70" customHeight="1">
      <x:c r="A8" s="14" t="str">
        <x:v>1.1.1</x:v>
      </x:c>
      <x:c r="B8" s="13" t="str">
        <x:v>حصار موقت و مسیر دسترسی</x:v>
      </x:c>
      <x:c r="C8" s="16" t="n">
        <x:v>0.05</x:v>
      </x:c>
      <x:c r="D8" s="18" t="n">
        <x:v>100</x:v>
      </x:c>
      <x:c r="E8" s="18" t="n">
        <x:v>100</x:v>
      </x:c>
      <x:c r="F8" s="18" t="n">
        <x:v>100</x:v>
      </x:c>
      <x:c r="G8" s="18" t="n">
        <x:v>100</x:v>
      </x:c>
      <x:c r="H8" s="17" t="n">
        <x:f>IF(M8="معتبر",F8/D8,"")</x:f>
        <x:v>1</x:v>
      </x:c>
      <x:c r="I8" s="17" t="n">
        <x:f>IF(M8="معتبر",G8/D8,"")</x:f>
        <x:v>1</x:v>
      </x:c>
      <x:c r="J8" s="17" t="n">
        <x:f>IF(M8="معتبر",C8*H8,"")</x:f>
        <x:v>0.05</x:v>
      </x:c>
      <x:c r="K8" s="17" t="n">
        <x:f>IF(M8="معتبر",C8*I8,"")</x:f>
        <x:v>0.05</x:v>
      </x:c>
      <x:c r="L8" s="17" t="n">
        <x:f>IF(M8="معتبر",C8*E8/D8,"")</x:f>
        <x:v>0.05</x:v>
      </x:c>
      <x:c r="M8" s="4" t="str">
        <x:f>IF(COUNTA(A8:G8)=0,"خالی",IF(OR(COUNT(C8:G8)&lt;&gt;5,C8&lt;0,D8&lt;=0,E8&lt;0,F8&lt;E8,F8&gt;D8,G8&lt;0,G8&gt;D8),"اصلاح ورودی","معتبر"))</x:f>
        <x:v>معتبر</x:v>
      </x:c>
      <x:c r="N8" s="13" t="str">
        <x:v>متر</x:v>
      </x:c>
      <x:c r="O8" s="14" t="str">
        <x:v>QTY-111-R00</x:v>
      </x:c>
    </x:row>
    <x:row r="9" ht="70" customHeight="1">
      <x:c r="A9" s="14" t="str">
        <x:v>1.2.3</x:v>
      </x:c>
      <x:c r="B9" s="13" t="str">
        <x:v>فونداسیون بتنی</x:v>
      </x:c>
      <x:c r="C9" s="16" t="n">
        <x:v>0.2</x:v>
      </x:c>
      <x:c r="D9" s="18" t="n">
        <x:v>120</x:v>
      </x:c>
      <x:c r="E9" s="18" t="n">
        <x:v>120</x:v>
      </x:c>
      <x:c r="F9" s="18" t="n">
        <x:v>120</x:v>
      </x:c>
      <x:c r="G9" s="18" t="n">
        <x:v>120</x:v>
      </x:c>
      <x:c r="H9" s="17" t="n">
        <x:f>IF(M9="معتبر",F9/D9,"")</x:f>
        <x:v>1</x:v>
      </x:c>
      <x:c r="I9" s="17" t="n">
        <x:f>IF(M9="معتبر",G9/D9,"")</x:f>
        <x:v>1</x:v>
      </x:c>
      <x:c r="J9" s="17" t="n">
        <x:f>IF(M9="معتبر",C9*H9,"")</x:f>
        <x:v>0.2</x:v>
      </x:c>
      <x:c r="K9" s="17" t="n">
        <x:f>IF(M9="معتبر",C9*I9,"")</x:f>
        <x:v>0.2</x:v>
      </x:c>
      <x:c r="L9" s="17" t="n">
        <x:f>IF(M9="معتبر",C9*E9/D9,"")</x:f>
        <x:v>0.2</x:v>
      </x:c>
      <x:c r="M9" s="4" t="str">
        <x:f>IF(COUNTA(A9:G9)=0,"خالی",IF(OR(COUNT(C9:G9)&lt;&gt;5,C9&lt;0,D9&lt;=0,E9&lt;0,F9&lt;E9,F9&gt;D9,G9&lt;0,G9&gt;D9),"اصلاح ورودی","معتبر"))</x:f>
        <x:v>معتبر</x:v>
      </x:c>
      <x:c r="N9" s="13" t="str">
        <x:v>مترمکعب</x:v>
      </x:c>
      <x:c r="O9" s="14" t="str">
        <x:v>QTY-123-R00</x:v>
      </x:c>
    </x:row>
    <x:row r="10" ht="70" customHeight="1">
      <x:c r="A10" s="14" t="str">
        <x:v>1.3.1</x:v>
      </x:c>
      <x:c r="B10" s="13" t="str">
        <x:v>بتن اسکلت طبقه ۱</x:v>
      </x:c>
      <x:c r="C10" s="16" t="n">
        <x:v>0.2</x:v>
      </x:c>
      <x:c r="D10" s="18" t="n">
        <x:v>100</x:v>
      </x:c>
      <x:c r="E10" s="18" t="n">
        <x:v>80</x:v>
      </x:c>
      <x:c r="F10" s="18" t="n">
        <x:v>100</x:v>
      </x:c>
      <x:c r="G10" s="18" t="n">
        <x:v>100</x:v>
      </x:c>
      <x:c r="H10" s="17" t="n">
        <x:f>IF(M10="معتبر",F10/D10,"")</x:f>
        <x:v>1</x:v>
      </x:c>
      <x:c r="I10" s="17" t="n">
        <x:f>IF(M10="معتبر",G10/D10,"")</x:f>
        <x:v>1</x:v>
      </x:c>
      <x:c r="J10" s="17" t="n">
        <x:f>IF(M10="معتبر",C10*H10,"")</x:f>
        <x:v>0.2</x:v>
      </x:c>
      <x:c r="K10" s="17" t="n">
        <x:f>IF(M10="معتبر",C10*I10,"")</x:f>
        <x:v>0.2</x:v>
      </x:c>
      <x:c r="L10" s="17" t="n">
        <x:f>IF(M10="معتبر",C10*E10/D10,"")</x:f>
        <x:v>0.16</x:v>
      </x:c>
      <x:c r="M10" s="4" t="str">
        <x:f>IF(COUNTA(A10:G10)=0,"خالی",IF(OR(COUNT(C10:G10)&lt;&gt;5,C10&lt;0,D10&lt;=0,E10&lt;0,F10&lt;E10,F10&gt;D10,G10&lt;0,G10&gt;D10),"اصلاح ورودی","معتبر"))</x:f>
        <x:v>معتبر</x:v>
      </x:c>
      <x:c r="N10" s="13" t="str">
        <x:v>مترمکعب</x:v>
      </x:c>
      <x:c r="O10" s="14" t="str">
        <x:v>QTY-131-R01</x:v>
      </x:c>
    </x:row>
    <x:row r="11" ht="70" customHeight="1">
      <x:c r="A11" s="14" t="str">
        <x:v>1.3.2</x:v>
      </x:c>
      <x:c r="B11" s="13" t="str">
        <x:v>بتن اسکلت طبقه ۲</x:v>
      </x:c>
      <x:c r="C11" s="16" t="n">
        <x:v>0.2</x:v>
      </x:c>
      <x:c r="D11" s="18" t="n">
        <x:v>100</x:v>
      </x:c>
      <x:c r="E11" s="18" t="n">
        <x:v>0</x:v>
      </x:c>
      <x:c r="F11" s="18" t="n">
        <x:v>20</x:v>
      </x:c>
      <x:c r="G11" s="18" t="n">
        <x:v>20</x:v>
      </x:c>
      <x:c r="H11" s="17" t="n">
        <x:f>IF(M11="معتبر",F11/D11,"")</x:f>
        <x:v>0.2</x:v>
      </x:c>
      <x:c r="I11" s="17" t="n">
        <x:f>IF(M11="معتبر",G11/D11,"")</x:f>
        <x:v>0.2</x:v>
      </x:c>
      <x:c r="J11" s="17" t="n">
        <x:f>IF(M11="معتبر",C11*H11,"")</x:f>
        <x:v>0.04000000000000001</x:v>
      </x:c>
      <x:c r="K11" s="17" t="n">
        <x:f>IF(M11="معتبر",C11*I11,"")</x:f>
        <x:v>0.04000000000000001</x:v>
      </x:c>
      <x:c r="L11" s="17" t="n">
        <x:f>IF(M11="معتبر",C11*E11/D11,"")</x:f>
        <x:v>0</x:v>
      </x:c>
      <x:c r="M11" s="4" t="str">
        <x:f>IF(COUNTA(A11:G11)=0,"خالی",IF(OR(COUNT(C11:G11)&lt;&gt;5,C11&lt;0,D11&lt;=0,E11&lt;0,F11&lt;E11,F11&gt;D11,G11&lt;0,G11&gt;D11),"اصلاح ورودی","معتبر"))</x:f>
        <x:v>معتبر</x:v>
      </x:c>
      <x:c r="N11" s="13" t="str">
        <x:v>مترمکعب</x:v>
      </x:c>
      <x:c r="O11" s="14" t="str">
        <x:v>QTY-132-R00</x:v>
      </x:c>
    </x:row>
    <x:row r="12" ht="70" customHeight="1">
      <x:c r="A12" s="14" t="str">
        <x:v>1.4.1</x:v>
      </x:c>
      <x:c r="B12" s="13" t="str">
        <x:v>دیوارچینی طبقه ۱</x:v>
      </x:c>
      <x:c r="C12" s="16" t="n">
        <x:v>0.1</x:v>
      </x:c>
      <x:c r="D12" s="18" t="n">
        <x:v>400</x:v>
      </x:c>
      <x:c r="E12" s="18" t="n">
        <x:v>0</x:v>
      </x:c>
      <x:c r="F12" s="18" t="n">
        <x:v>120</x:v>
      </x:c>
      <x:c r="G12" s="18" t="n">
        <x:v>150</x:v>
      </x:c>
      <x:c r="H12" s="17" t="n">
        <x:f>IF(M12="معتبر",F12/D12,"")</x:f>
        <x:v>0.3</x:v>
      </x:c>
      <x:c r="I12" s="17" t="n">
        <x:f>IF(M12="معتبر",G12/D12,"")</x:f>
        <x:v>0.375</x:v>
      </x:c>
      <x:c r="J12" s="17" t="n">
        <x:f>IF(M12="معتبر",C12*H12,"")</x:f>
        <x:v>0.03</x:v>
      </x:c>
      <x:c r="K12" s="17" t="n">
        <x:f>IF(M12="معتبر",C12*I12,"")</x:f>
        <x:v>0.037500000000000006</x:v>
      </x:c>
      <x:c r="L12" s="17" t="n">
        <x:f>IF(M12="معتبر",C12*E12/D12,"")</x:f>
        <x:v>0</x:v>
      </x:c>
      <x:c r="M12" s="4" t="str">
        <x:f>IF(COUNTA(A12:G12)=0,"خالی",IF(OR(COUNT(C12:G12)&lt;&gt;5,C12&lt;0,D12&lt;=0,E12&lt;0,F12&lt;E12,F12&gt;D12,G12&lt;0,G12&gt;D12),"اصلاح ورودی","معتبر"))</x:f>
        <x:v>معتبر</x:v>
      </x:c>
      <x:c r="N12" s="13" t="str">
        <x:v>مترمربع</x:v>
      </x:c>
      <x:c r="O12" s="14" t="str">
        <x:v>QTY-141-R00</x:v>
      </x:c>
    </x:row>
    <x:row r="13" ht="70" customHeight="1">
      <x:c r="A13" s="14" t="str">
        <x:v>1.5.1</x:v>
      </x:c>
      <x:c r="B13" s="13" t="str">
        <x:v>لوله‌کشی آب و فاضلاب</x:v>
      </x:c>
      <x:c r="C13" s="16" t="n">
        <x:v>0.1</x:v>
      </x:c>
      <x:c r="D13" s="18" t="n">
        <x:v>200</x:v>
      </x:c>
      <x:c r="E13" s="18" t="n">
        <x:v>0</x:v>
      </x:c>
      <x:c r="F13" s="18" t="n">
        <x:v>0</x:v>
      </x:c>
      <x:c r="G13" s="18" t="n">
        <x:v>0</x:v>
      </x:c>
      <x:c r="H13" s="17" t="n">
        <x:f>IF(M13="معتبر",F13/D13,"")</x:f>
        <x:v>0</x:v>
      </x:c>
      <x:c r="I13" s="17" t="n">
        <x:f>IF(M13="معتبر",G13/D13,"")</x:f>
        <x:v>0</x:v>
      </x:c>
      <x:c r="J13" s="17" t="n">
        <x:f>IF(M13="معتبر",C13*H13,"")</x:f>
        <x:v>0</x:v>
      </x:c>
      <x:c r="K13" s="17" t="n">
        <x:f>IF(M13="معتبر",C13*I13,"")</x:f>
        <x:v>0</x:v>
      </x:c>
      <x:c r="L13" s="17" t="n">
        <x:f>IF(M13="معتبر",C13*E13/D13,"")</x:f>
        <x:v>0</x:v>
      </x:c>
      <x:c r="M13" s="4" t="str">
        <x:f>IF(COUNTA(A13:G13)=0,"خالی",IF(OR(COUNT(C13:G13)&lt;&gt;5,C13&lt;0,D13&lt;=0,E13&lt;0,F13&lt;E13,F13&gt;D13,G13&lt;0,G13&gt;D13),"اصلاح ورودی","معتبر"))</x:f>
        <x:v>معتبر</x:v>
      </x:c>
      <x:c r="N13" s="13" t="str">
        <x:v>متر</x:v>
      </x:c>
      <x:c r="O13" s="14" t="str">
        <x:v>QTY-151-R00</x:v>
      </x:c>
    </x:row>
    <x:row r="14" ht="70" customHeight="1">
      <x:c r="A14" s="14" t="str">
        <x:v>1.6.2</x:v>
      </x:c>
      <x:c r="B14" s="13" t="str">
        <x:v>نازک‌کاری نهایی طبقه ۱</x:v>
      </x:c>
      <x:c r="C14" s="16" t="n">
        <x:v>0.1</x:v>
      </x:c>
      <x:c r="D14" s="18" t="n">
        <x:v>300</x:v>
      </x:c>
      <x:c r="E14" s="18" t="n">
        <x:v>0</x:v>
      </x:c>
      <x:c r="F14" s="18" t="n">
        <x:v>0</x:v>
      </x:c>
      <x:c r="G14" s="18" t="n">
        <x:v>0</x:v>
      </x:c>
      <x:c r="H14" s="17" t="n">
        <x:f>IF(M14="معتبر",F14/D14,"")</x:f>
        <x:v>0</x:v>
      </x:c>
      <x:c r="I14" s="17" t="n">
        <x:f>IF(M14="معتبر",G14/D14,"")</x:f>
        <x:v>0</x:v>
      </x:c>
      <x:c r="J14" s="17" t="n">
        <x:f>IF(M14="معتبر",C14*H14,"")</x:f>
        <x:v>0</x:v>
      </x:c>
      <x:c r="K14" s="17" t="n">
        <x:f>IF(M14="معتبر",C14*I14,"")</x:f>
        <x:v>0</x:v>
      </x:c>
      <x:c r="L14" s="17" t="n">
        <x:f>IF(M14="معتبر",C14*E14/D14,"")</x:f>
        <x:v>0</x:v>
      </x:c>
      <x:c r="M14" s="4" t="str">
        <x:f>IF(COUNTA(A14:G14)=0,"خالی",IF(OR(COUNT(C14:G14)&lt;&gt;5,C14&lt;0,D14&lt;=0,E14&lt;0,F14&lt;E14,F14&gt;D14,G14&lt;0,G14&gt;D14),"اصلاح ورودی","معتبر"))</x:f>
        <x:v>معتبر</x:v>
      </x:c>
      <x:c r="N14" s="13" t="str">
        <x:v>مترمربع</x:v>
      </x:c>
      <x:c r="O14" s="14" t="str">
        <x:v>QTY-162-R00</x:v>
      </x:c>
    </x:row>
    <x:row r="15" ht="70" customHeight="1">
      <x:c r="A15" s="14" t="str">
        <x:v>1.8.3</x:v>
      </x:c>
      <x:c r="B15" s="13" t="str">
        <x:v>مدارک چون‌ساخت و بهره‌برداری</x:v>
      </x:c>
      <x:c r="C15" s="16" t="n">
        <x:v>0.05</x:v>
      </x:c>
      <x:c r="D15" s="18" t="n">
        <x:v>20</x:v>
      </x:c>
      <x:c r="E15" s="18" t="n">
        <x:v>0</x:v>
      </x:c>
      <x:c r="F15" s="18" t="n">
        <x:v>0</x:v>
      </x:c>
      <x:c r="G15" s="18" t="n">
        <x:v>0</x:v>
      </x:c>
      <x:c r="H15" s="17" t="n">
        <x:f>IF(M15="معتبر",F15/D15,"")</x:f>
        <x:v>0</x:v>
      </x:c>
      <x:c r="I15" s="17" t="n">
        <x:f>IF(M15="معتبر",G15/D15,"")</x:f>
        <x:v>0</x:v>
      </x:c>
      <x:c r="J15" s="17" t="n">
        <x:f>IF(M15="معتبر",C15*H15,"")</x:f>
        <x:v>0</x:v>
      </x:c>
      <x:c r="K15" s="17" t="n">
        <x:f>IF(M15="معتبر",C15*I15,"")</x:f>
        <x:v>0</x:v>
      </x:c>
      <x:c r="L15" s="17" t="n">
        <x:f>IF(M15="معتبر",C15*E15/D15,"")</x:f>
        <x:v>0</x:v>
      </x:c>
      <x:c r="M15" s="4" t="str">
        <x:f>IF(COUNTA(A15:G15)=0,"خالی",IF(OR(COUNT(C15:G15)&lt;&gt;5,C15&lt;0,D15&lt;=0,E15&lt;0,F15&lt;E15,F15&gt;D15,G15&lt;0,G15&gt;D15),"اصلاح ورودی","معتبر"))</x:f>
        <x:v>معتبر</x:v>
      </x:c>
      <x:c r="N15" s="13" t="str">
        <x:v>مدرک پذیرفته‌شده</x:v>
      </x:c>
      <x:c r="O15" s="14" t="str">
        <x:v>DOC-183-R00</x:v>
      </x:c>
    </x:row>
    <x:row r="16" ht="4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</x:row>
    <x:row r="17" ht="4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</x:row>
    <x:row r="18" ht="40" customHeight="1">
      <x:c r="A18" s="4"/>
      <x:c r="B18" s="22" t="str">
        <x:v>جمع وزن دامنه</x:v>
      </x:c>
      <x:c r="C18" s="23" t="n">
        <x:f>SUM(C8:C15)</x:f>
        <x:v>1</x:v>
      </x:c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</x:row>
    <x:row r="19" ht="40" customHeight="1">
      <x:c r="A19" s="4"/>
      <x:c r="B19" s="22" t="str">
        <x:v>پیشرفت واقعی</x:v>
      </x:c>
      <x:c r="C19" s="23" t="n">
        <x:f>IF(AND(COUNTIF(M8:M15,"معتبر")=8,SUM(C8:C15)&gt;0),SUMPRODUCT(C8:C15,H8:H15)/SUM(C8:C15),"")</x:f>
        <x:v>0.52</x:v>
      </x:c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</x:row>
    <x:row r="20" ht="40" customHeight="1">
      <x:c r="A20" s="4"/>
      <x:c r="B20" s="22" t="str">
        <x:v>پیشرفت برنامه</x:v>
      </x:c>
      <x:c r="C20" s="23" t="n">
        <x:f>IF(AND(COUNTIF(M8:M15,"معتبر")=8,SUM(C8:C15)&gt;0),SUMPRODUCT(C8:C15,I8:I15)/SUM(C8:C15),"")</x:f>
        <x:v>0.5275</x:v>
      </x:c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</x:row>
    <x:row r="21" ht="40" customHeight="1">
      <x:c r="A21" s="4"/>
      <x:c r="B21" s="22" t="str">
        <x:v>تجمعی قبلی</x:v>
      </x:c>
      <x:c r="C21" s="23" t="n">
        <x:f>IF(AND(COUNTIF(M8:M15,"معتبر")=8,SUM(C8:C15)&gt;0),SUM(L8:L15)/SUM(C8:C15),"")</x:f>
        <x:v>0.41000000000000003</x:v>
      </x:c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</x:row>
    <x:row r="22" ht="40" customHeight="1">
      <x:c r="A22" s="4"/>
      <x:c r="B22" s="22" t="str">
        <x:v>تغییر هفته؛ واحد درصد</x:v>
      </x:c>
      <x:c r="C22" s="24" t="n">
        <x:f>IF(C19="","",(C19-C21)*100)</x:f>
        <x:v>10.999999999999998</x:v>
      </x:c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</x:row>
    <x:row r="23" ht="40" customHeight="1">
      <x:c r="A23" s="4"/>
      <x:c r="B23" s="22" t="str">
        <x:v>انحراف؛ واحد درصد</x:v>
      </x:c>
      <x:c r="C23" s="24" t="n">
        <x:f>IF(C19="","",(C19-C20)*100)</x:f>
        <x:v>-0.7499999999999951</x:v>
      </x:c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</x:row>
    <x:row r="24" ht="4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</x:row>
    <x:row r="25" ht="40" customHeight="1">
      <x:c r="A25" s="8" t="str">
        <x:v>مرجع فرمول: https://support.microsoft.com/en-us/excel/functions/sumproduct-function</x:v>
      </x:c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</x:row>
    <x:row r="26" ht="40" customHeight="1">
      <x:c r="A26" s="8" t="str">
        <x:v>اگر جمع وزن ۱۰۰٪ نیست، مخرج فرمول مجموع وزن‌هاست؛ عدد نهایی فقط دامنه همین ردیف‌ها را پوشش می‌دهد.</x:v>
      </x:c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4B3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.5" hidden="0" customWidth="1"/>
    <x:col min="2" max="2" width="28.75" hidden="0" customWidth="1"/>
    <x:col min="3" max="3" width="11.25" hidden="0" customWidth="1"/>
    <x:col min="4" max="4" width="11.880000114440918" hidden="0" customWidth="1"/>
    <x:col min="5" max="5" width="11.880000114440918" hidden="0" customWidth="1"/>
    <x:col min="6" max="6" width="11.880000114440918" hidden="0" customWidth="1"/>
    <x:col min="7" max="7" width="11.880000114440918" hidden="0" customWidth="1"/>
    <x:col min="8" max="8" width="11.880000114440918" hidden="0" customWidth="1"/>
    <x:col min="9" max="9" width="11.880000114440918" hidden="0" customWidth="1"/>
    <x:col min="10" max="10" width="11.880000114440918" hidden="0" customWidth="1"/>
    <x:col min="11" max="11" width="11.880000114440918" hidden="0" customWidth="1"/>
    <x:col min="12" max="12" width="11.880000114440918" hidden="0" customWidth="1"/>
    <x:col min="13" max="13" width="22.5" hidden="0" customWidth="1"/>
    <x:col min="14" max="14" width="15" hidden="0" customWidth="1"/>
    <x:col min="15" max="15" width="23.75" hidden="0" customWidth="1"/>
  </x:cols>
  <x:sheetData>
    <x:row r="1" ht="44" customHeight="1">
      <x:c r="A1" s="6" t="str">
        <x:v>فرم خام محاسبه پیشرفت وزنی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40" customHeight="1">
      <x:c r="A2" s="8" t="str">
        <x:v>مدیرساخت | مثال آموزشی MS-DEMO-01؛ درصد کل ساختمان نیست.</x:v>
      </x:c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40" customHeight="1">
      <x:c r="A3" s="8" t="str">
        <x:v>ورودی‌ها آبی‌اند. وزن‌ها فقط متعلق به دامنه منتخب و فرضی‌اند؛ برای کل پروژه همه بسته‌های دامنه را وارد کنید.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</x:row>
    <x:row r="4" ht="40" customHeight="1">
      <x:c r="A4" s="4"/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  <x:c r="N4" s="4"/>
      <x:c r="O4" s="4"/>
    </x:row>
    <x:row r="5" ht="40" customHeight="1">
      <x:c r="A5" s="4" t="str">
        <x:v>تاریخ وضعیت</x:v>
      </x:c>
      <x:c r="B5" s="10" t="n">
        <x:v>46334</x:v>
      </x:c>
      <x:c r="C5" s="4"/>
      <x:c r="D5" s="4" t="str">
        <x:v>تاریخ قبلی</x:v>
      </x:c>
      <x:c r="E5" s="10" t="n">
        <x:v>46327</x:v>
      </x:c>
      <x:c r="F5" s="4"/>
      <x:c r="G5" s="4"/>
      <x:c r="H5" s="4"/>
      <x:c r="I5" s="4"/>
      <x:c r="J5" s="4"/>
      <x:c r="K5" s="4"/>
      <x:c r="L5" s="4"/>
      <x:c r="M5" s="4"/>
      <x:c r="N5" s="4"/>
      <x:c r="O5" s="4"/>
    </x:row>
    <x:row r="6" ht="40" customHeight="1">
      <x:c r="A6" s="4"/>
      <x:c r="B6" s="4"/>
      <x:c r="C6" s="4"/>
      <x:c r="D6" s="4"/>
      <x:c r="E6" s="4"/>
      <x:c r="F6" s="4"/>
      <x:c r="G6" s="4"/>
      <x:c r="H6" s="4"/>
      <x:c r="I6" s="4"/>
      <x:c r="J6" s="4"/>
      <x:c r="K6" s="4"/>
      <x:c r="L6" s="4"/>
      <x:c r="M6" s="4"/>
      <x:c r="N6" s="4"/>
      <x:c r="O6" s="4"/>
    </x:row>
    <x:row r="7" ht="58" customHeight="1">
      <x:c r="A7" s="12" t="str">
        <x:v>کد WBS</x:v>
      </x:c>
      <x:c r="B7" s="12" t="str">
        <x:v>بسته / معیار اندازه‌گیری</x:v>
      </x:c>
      <x:c r="C7" s="12" t="str">
        <x:v>وزن</x:v>
      </x:c>
      <x:c r="D7" s="12" t="str">
        <x:v>مقدار کل</x:v>
      </x:c>
      <x:c r="E7" s="12" t="str">
        <x:v>تجمعی قبلی</x:v>
      </x:c>
      <x:c r="F7" s="12" t="str">
        <x:v>تجمعی واقعی</x:v>
      </x:c>
      <x:c r="G7" s="12" t="str">
        <x:v>تجمعی برنامه</x:v>
      </x:c>
      <x:c r="H7" s="12" t="str">
        <x:v>درصد واقعی</x:v>
      </x:c>
      <x:c r="I7" s="12" t="str">
        <x:v>درصد برنامه</x:v>
      </x:c>
      <x:c r="J7" s="12" t="str">
        <x:v>سهم واقعی</x:v>
      </x:c>
      <x:c r="K7" s="12" t="str">
        <x:v>سهم برنامه</x:v>
      </x:c>
      <x:c r="L7" s="12" t="str">
        <x:v>سهم قبلی</x:v>
      </x:c>
      <x:c r="M7" s="12" t="str">
        <x:v>کنترل ورودی</x:v>
      </x:c>
      <x:c r="N7" s="12" t="str">
        <x:v>واحد</x:v>
      </x:c>
      <x:c r="O7" s="12" t="str">
        <x:v>مرجع حجم / مدرک</x:v>
      </x:c>
    </x:row>
    <x:row r="8" ht="70" customHeight="1">
      <x:c r="A8" s="14"/>
      <x:c r="B8" s="13"/>
      <x:c r="C8" s="16"/>
      <x:c r="D8" s="18"/>
      <x:c r="E8" s="18"/>
      <x:c r="F8" s="18"/>
      <x:c r="G8" s="18"/>
      <x:c r="H8" s="17" t="str">
        <x:f>IF(M8="معتبر",F8/D8,"")</x:f>
      </x:c>
      <x:c r="I8" s="17" t="str">
        <x:f>IF(M8="معتبر",G8/D8,"")</x:f>
      </x:c>
      <x:c r="J8" s="17" t="str">
        <x:f>IF(M8="معتبر",C8*H8,"")</x:f>
      </x:c>
      <x:c r="K8" s="17" t="str">
        <x:f>IF(M8="معتبر",C8*I8,"")</x:f>
      </x:c>
      <x:c r="L8" s="17" t="str">
        <x:f>IF(M8="معتبر",C8*E8/D8,"")</x:f>
      </x:c>
      <x:c r="M8" s="4" t="str">
        <x:f>IF(COUNTA(A8:G8)=0,"خالی",IF(OR(COUNT(C8:G8)&lt;&gt;5,C8&lt;0,D8&lt;=0,E8&lt;0,F8&lt;E8,F8&gt;D8,G8&lt;0,G8&gt;D8),"اصلاح ورودی","معتبر"))</x:f>
        <x:v>خالی</x:v>
      </x:c>
      <x:c r="N8" s="13"/>
      <x:c r="O8" s="14"/>
    </x:row>
    <x:row r="9" ht="70" customHeight="1">
      <x:c r="A9" s="14"/>
      <x:c r="B9" s="13"/>
      <x:c r="C9" s="16"/>
      <x:c r="D9" s="18"/>
      <x:c r="E9" s="18"/>
      <x:c r="F9" s="18"/>
      <x:c r="G9" s="18"/>
      <x:c r="H9" s="17" t="str">
        <x:f>IF(M9="معتبر",F9/D9,"")</x:f>
      </x:c>
      <x:c r="I9" s="17" t="str">
        <x:f>IF(M9="معتبر",G9/D9,"")</x:f>
      </x:c>
      <x:c r="J9" s="17" t="str">
        <x:f>IF(M9="معتبر",C9*H9,"")</x:f>
      </x:c>
      <x:c r="K9" s="17" t="str">
        <x:f>IF(M9="معتبر",C9*I9,"")</x:f>
      </x:c>
      <x:c r="L9" s="17" t="str">
        <x:f>IF(M9="معتبر",C9*E9/D9,"")</x:f>
      </x:c>
      <x:c r="M9" s="4" t="str">
        <x:f>IF(COUNTA(A9:G9)=0,"خالی",IF(OR(COUNT(C9:G9)&lt;&gt;5,C9&lt;0,D9&lt;=0,E9&lt;0,F9&lt;E9,F9&gt;D9,G9&lt;0,G9&gt;D9),"اصلاح ورودی","معتبر"))</x:f>
        <x:v>خالی</x:v>
      </x:c>
      <x:c r="N9" s="13"/>
      <x:c r="O9" s="14"/>
    </x:row>
    <x:row r="10" ht="70" customHeight="1">
      <x:c r="A10" s="14"/>
      <x:c r="B10" s="13"/>
      <x:c r="C10" s="16"/>
      <x:c r="D10" s="18"/>
      <x:c r="E10" s="18"/>
      <x:c r="F10" s="18"/>
      <x:c r="G10" s="18"/>
      <x:c r="H10" s="17" t="str">
        <x:f>IF(M10="معتبر",F10/D10,"")</x:f>
      </x:c>
      <x:c r="I10" s="17" t="str">
        <x:f>IF(M10="معتبر",G10/D10,"")</x:f>
      </x:c>
      <x:c r="J10" s="17" t="str">
        <x:f>IF(M10="معتبر",C10*H10,"")</x:f>
      </x:c>
      <x:c r="K10" s="17" t="str">
        <x:f>IF(M10="معتبر",C10*I10,"")</x:f>
      </x:c>
      <x:c r="L10" s="17" t="str">
        <x:f>IF(M10="معتبر",C10*E10/D10,"")</x:f>
      </x:c>
      <x:c r="M10" s="4" t="str">
        <x:f>IF(COUNTA(A10:G10)=0,"خالی",IF(OR(COUNT(C10:G10)&lt;&gt;5,C10&lt;0,D10&lt;=0,E10&lt;0,F10&lt;E10,F10&gt;D10,G10&lt;0,G10&gt;D10),"اصلاح ورودی","معتبر"))</x:f>
        <x:v>خالی</x:v>
      </x:c>
      <x:c r="N10" s="13"/>
      <x:c r="O10" s="14"/>
    </x:row>
    <x:row r="11" ht="70" customHeight="1">
      <x:c r="A11" s="14"/>
      <x:c r="B11" s="13"/>
      <x:c r="C11" s="16"/>
      <x:c r="D11" s="18"/>
      <x:c r="E11" s="18"/>
      <x:c r="F11" s="18"/>
      <x:c r="G11" s="18"/>
      <x:c r="H11" s="17" t="str">
        <x:f>IF(M11="معتبر",F11/D11,"")</x:f>
      </x:c>
      <x:c r="I11" s="17" t="str">
        <x:f>IF(M11="معتبر",G11/D11,"")</x:f>
      </x:c>
      <x:c r="J11" s="17" t="str">
        <x:f>IF(M11="معتبر",C11*H11,"")</x:f>
      </x:c>
      <x:c r="K11" s="17" t="str">
        <x:f>IF(M11="معتبر",C11*I11,"")</x:f>
      </x:c>
      <x:c r="L11" s="17" t="str">
        <x:f>IF(M11="معتبر",C11*E11/D11,"")</x:f>
      </x:c>
      <x:c r="M11" s="4" t="str">
        <x:f>IF(COUNTA(A11:G11)=0,"خالی",IF(OR(COUNT(C11:G11)&lt;&gt;5,C11&lt;0,D11&lt;=0,E11&lt;0,F11&lt;E11,F11&gt;D11,G11&lt;0,G11&gt;D11),"اصلاح ورودی","معتبر"))</x:f>
        <x:v>خالی</x:v>
      </x:c>
      <x:c r="N11" s="13"/>
      <x:c r="O11" s="14"/>
    </x:row>
    <x:row r="12" ht="70" customHeight="1">
      <x:c r="A12" s="14"/>
      <x:c r="B12" s="13"/>
      <x:c r="C12" s="16"/>
      <x:c r="D12" s="18"/>
      <x:c r="E12" s="18"/>
      <x:c r="F12" s="18"/>
      <x:c r="G12" s="18"/>
      <x:c r="H12" s="17" t="str">
        <x:f>IF(M12="معتبر",F12/D12,"")</x:f>
      </x:c>
      <x:c r="I12" s="17" t="str">
        <x:f>IF(M12="معتبر",G12/D12,"")</x:f>
      </x:c>
      <x:c r="J12" s="17" t="str">
        <x:f>IF(M12="معتبر",C12*H12,"")</x:f>
      </x:c>
      <x:c r="K12" s="17" t="str">
        <x:f>IF(M12="معتبر",C12*I12,"")</x:f>
      </x:c>
      <x:c r="L12" s="17" t="str">
        <x:f>IF(M12="معتبر",C12*E12/D12,"")</x:f>
      </x:c>
      <x:c r="M12" s="4" t="str">
        <x:f>IF(COUNTA(A12:G12)=0,"خالی",IF(OR(COUNT(C12:G12)&lt;&gt;5,C12&lt;0,D12&lt;=0,E12&lt;0,F12&lt;E12,F12&gt;D12,G12&lt;0,G12&gt;D12),"اصلاح ورودی","معتبر"))</x:f>
        <x:v>خالی</x:v>
      </x:c>
      <x:c r="N12" s="13"/>
      <x:c r="O12" s="14"/>
    </x:row>
    <x:row r="13" ht="70" customHeight="1">
      <x:c r="A13" s="14"/>
      <x:c r="B13" s="13"/>
      <x:c r="C13" s="16"/>
      <x:c r="D13" s="18"/>
      <x:c r="E13" s="18"/>
      <x:c r="F13" s="18"/>
      <x:c r="G13" s="18"/>
      <x:c r="H13" s="17" t="str">
        <x:f>IF(M13="معتبر",F13/D13,"")</x:f>
      </x:c>
      <x:c r="I13" s="17" t="str">
        <x:f>IF(M13="معتبر",G13/D13,"")</x:f>
      </x:c>
      <x:c r="J13" s="17" t="str">
        <x:f>IF(M13="معتبر",C13*H13,"")</x:f>
      </x:c>
      <x:c r="K13" s="17" t="str">
        <x:f>IF(M13="معتبر",C13*I13,"")</x:f>
      </x:c>
      <x:c r="L13" s="17" t="str">
        <x:f>IF(M13="معتبر",C13*E13/D13,"")</x:f>
      </x:c>
      <x:c r="M13" s="4" t="str">
        <x:f>IF(COUNTA(A13:G13)=0,"خالی",IF(OR(COUNT(C13:G13)&lt;&gt;5,C13&lt;0,D13&lt;=0,E13&lt;0,F13&lt;E13,F13&gt;D13,G13&lt;0,G13&gt;D13),"اصلاح ورودی","معتبر"))</x:f>
        <x:v>خالی</x:v>
      </x:c>
      <x:c r="N13" s="13"/>
      <x:c r="O13" s="14"/>
    </x:row>
    <x:row r="14" ht="70" customHeight="1">
      <x:c r="A14" s="14"/>
      <x:c r="B14" s="13"/>
      <x:c r="C14" s="16"/>
      <x:c r="D14" s="18"/>
      <x:c r="E14" s="18"/>
      <x:c r="F14" s="18"/>
      <x:c r="G14" s="18"/>
      <x:c r="H14" s="17" t="str">
        <x:f>IF(M14="معتبر",F14/D14,"")</x:f>
      </x:c>
      <x:c r="I14" s="17" t="str">
        <x:f>IF(M14="معتبر",G14/D14,"")</x:f>
      </x:c>
      <x:c r="J14" s="17" t="str">
        <x:f>IF(M14="معتبر",C14*H14,"")</x:f>
      </x:c>
      <x:c r="K14" s="17" t="str">
        <x:f>IF(M14="معتبر",C14*I14,"")</x:f>
      </x:c>
      <x:c r="L14" s="17" t="str">
        <x:f>IF(M14="معتبر",C14*E14/D14,"")</x:f>
      </x:c>
      <x:c r="M14" s="4" t="str">
        <x:f>IF(COUNTA(A14:G14)=0,"خالی",IF(OR(COUNT(C14:G14)&lt;&gt;5,C14&lt;0,D14&lt;=0,E14&lt;0,F14&lt;E14,F14&gt;D14,G14&lt;0,G14&gt;D14),"اصلاح ورودی","معتبر"))</x:f>
        <x:v>خالی</x:v>
      </x:c>
      <x:c r="N14" s="13"/>
      <x:c r="O14" s="14"/>
    </x:row>
    <x:row r="15" ht="70" customHeight="1">
      <x:c r="A15" s="14"/>
      <x:c r="B15" s="13"/>
      <x:c r="C15" s="16"/>
      <x:c r="D15" s="18"/>
      <x:c r="E15" s="18"/>
      <x:c r="F15" s="18"/>
      <x:c r="G15" s="18"/>
      <x:c r="H15" s="17" t="str">
        <x:f>IF(M15="معتبر",F15/D15,"")</x:f>
      </x:c>
      <x:c r="I15" s="17" t="str">
        <x:f>IF(M15="معتبر",G15/D15,"")</x:f>
      </x:c>
      <x:c r="J15" s="17" t="str">
        <x:f>IF(M15="معتبر",C15*H15,"")</x:f>
      </x:c>
      <x:c r="K15" s="17" t="str">
        <x:f>IF(M15="معتبر",C15*I15,"")</x:f>
      </x:c>
      <x:c r="L15" s="17" t="str">
        <x:f>IF(M15="معتبر",C15*E15/D15,"")</x:f>
      </x:c>
      <x:c r="M15" s="4" t="str">
        <x:f>IF(COUNTA(A15:G15)=0,"خالی",IF(OR(COUNT(C15:G15)&lt;&gt;5,C15&lt;0,D15&lt;=0,E15&lt;0,F15&lt;E15,F15&gt;D15,G15&lt;0,G15&gt;D15),"اصلاح ورودی","معتبر"))</x:f>
        <x:v>خالی</x:v>
      </x:c>
      <x:c r="N15" s="13"/>
      <x:c r="O15" s="14"/>
    </x:row>
    <x:row r="16" ht="40" customHeight="1">
      <x:c r="A16" s="4"/>
      <x:c r="B16" s="4"/>
      <x:c r="C16" s="4"/>
      <x:c r="D16" s="4"/>
      <x:c r="E16" s="4"/>
      <x:c r="F16" s="4"/>
      <x:c r="G16" s="4"/>
      <x:c r="H16" s="4"/>
      <x:c r="I16" s="4"/>
      <x:c r="J16" s="4"/>
      <x:c r="K16" s="4"/>
      <x:c r="L16" s="4"/>
      <x:c r="M16" s="4"/>
      <x:c r="N16" s="4"/>
      <x:c r="O16" s="4"/>
    </x:row>
    <x:row r="17" ht="40" customHeight="1">
      <x:c r="A17" s="4"/>
      <x:c r="B17" s="4"/>
      <x:c r="C17" s="4"/>
      <x:c r="D17" s="4"/>
      <x:c r="E17" s="4"/>
      <x:c r="F17" s="4"/>
      <x:c r="G17" s="4"/>
      <x:c r="H17" s="4"/>
      <x:c r="I17" s="4"/>
      <x:c r="J17" s="4"/>
      <x:c r="K17" s="4"/>
      <x:c r="L17" s="4"/>
      <x:c r="M17" s="4"/>
      <x:c r="N17" s="4"/>
      <x:c r="O17" s="4"/>
    </x:row>
    <x:row r="18" ht="40" customHeight="1">
      <x:c r="A18" s="4"/>
      <x:c r="B18" s="22" t="str">
        <x:v>جمع وزن دامنه</x:v>
      </x:c>
      <x:c r="C18" s="23" t="n">
        <x:f>SUM(C8:C15)</x:f>
        <x:v>0</x:v>
      </x:c>
      <x:c r="D18" s="4"/>
      <x:c r="E18" s="4"/>
      <x:c r="F18" s="4"/>
      <x:c r="G18" s="4"/>
      <x:c r="H18" s="4"/>
      <x:c r="I18" s="4"/>
      <x:c r="J18" s="4"/>
      <x:c r="K18" s="4"/>
      <x:c r="L18" s="4"/>
      <x:c r="M18" s="4"/>
      <x:c r="N18" s="4"/>
      <x:c r="O18" s="4"/>
    </x:row>
    <x:row r="19" ht="40" customHeight="1">
      <x:c r="A19" s="4"/>
      <x:c r="B19" s="22" t="str">
        <x:v>پیشرفت واقعی</x:v>
      </x:c>
      <x:c r="C19" s="23" t="str">
        <x:f>IF(AND(COUNTIF(M8:M15,"معتبر")=8,SUM(C8:C15)&gt;0),SUMPRODUCT(C8:C15,H8:H15)/SUM(C8:C15),"")</x:f>
      </x:c>
      <x:c r="D19" s="4"/>
      <x:c r="E19" s="4"/>
      <x:c r="F19" s="4"/>
      <x:c r="G19" s="4"/>
      <x:c r="H19" s="4"/>
      <x:c r="I19" s="4"/>
      <x:c r="J19" s="4"/>
      <x:c r="K19" s="4"/>
      <x:c r="L19" s="4"/>
      <x:c r="M19" s="4"/>
      <x:c r="N19" s="4"/>
      <x:c r="O19" s="4"/>
    </x:row>
    <x:row r="20" ht="40" customHeight="1">
      <x:c r="A20" s="4"/>
      <x:c r="B20" s="22" t="str">
        <x:v>پیشرفت برنامه</x:v>
      </x:c>
      <x:c r="C20" s="23" t="str">
        <x:f>IF(AND(COUNTIF(M8:M15,"معتبر")=8,SUM(C8:C15)&gt;0),SUMPRODUCT(C8:C15,I8:I15)/SUM(C8:C15),"")</x:f>
      </x:c>
      <x:c r="D20" s="4"/>
      <x:c r="E20" s="4"/>
      <x:c r="F20" s="4"/>
      <x:c r="G20" s="4"/>
      <x:c r="H20" s="4"/>
      <x:c r="I20" s="4"/>
      <x:c r="J20" s="4"/>
      <x:c r="K20" s="4"/>
      <x:c r="L20" s="4"/>
      <x:c r="M20" s="4"/>
      <x:c r="N20" s="4"/>
      <x:c r="O20" s="4"/>
    </x:row>
    <x:row r="21" ht="40" customHeight="1">
      <x:c r="A21" s="4"/>
      <x:c r="B21" s="22" t="str">
        <x:v>تجمعی قبلی</x:v>
      </x:c>
      <x:c r="C21" s="23" t="str">
        <x:f>IF(AND(COUNTIF(M8:M15,"معتبر")=8,SUM(C8:C15)&gt;0),SUM(L8:L15)/SUM(C8:C15),"")</x:f>
      </x:c>
      <x:c r="D21" s="4"/>
      <x:c r="E21" s="4"/>
      <x:c r="F21" s="4"/>
      <x:c r="G21" s="4"/>
      <x:c r="H21" s="4"/>
      <x:c r="I21" s="4"/>
      <x:c r="J21" s="4"/>
      <x:c r="K21" s="4"/>
      <x:c r="L21" s="4"/>
      <x:c r="M21" s="4"/>
      <x:c r="N21" s="4"/>
      <x:c r="O21" s="4"/>
    </x:row>
    <x:row r="22" ht="40" customHeight="1">
      <x:c r="A22" s="4"/>
      <x:c r="B22" s="22" t="str">
        <x:v>تغییر هفته؛ واحد درصد</x:v>
      </x:c>
      <x:c r="C22" s="24" t="str">
        <x:f>IF(C19="","",(C19-C21)*100)</x:f>
      </x:c>
      <x:c r="D22" s="4"/>
      <x:c r="E22" s="4"/>
      <x:c r="F22" s="4"/>
      <x:c r="G22" s="4"/>
      <x:c r="H22" s="4"/>
      <x:c r="I22" s="4"/>
      <x:c r="J22" s="4"/>
      <x:c r="K22" s="4"/>
      <x:c r="L22" s="4"/>
      <x:c r="M22" s="4"/>
      <x:c r="N22" s="4"/>
      <x:c r="O22" s="4"/>
    </x:row>
    <x:row r="23" ht="40" customHeight="1">
      <x:c r="A23" s="4"/>
      <x:c r="B23" s="22" t="str">
        <x:v>انحراف؛ واحد درصد</x:v>
      </x:c>
      <x:c r="C23" s="24" t="str">
        <x:f>IF(C19="","",(C19-C20)*100)</x:f>
      </x:c>
      <x:c r="D23" s="4"/>
      <x:c r="E23" s="4"/>
      <x:c r="F23" s="4"/>
      <x:c r="G23" s="4"/>
      <x:c r="H23" s="4"/>
      <x:c r="I23" s="4"/>
      <x:c r="J23" s="4"/>
      <x:c r="K23" s="4"/>
      <x:c r="L23" s="4"/>
      <x:c r="M23" s="4"/>
      <x:c r="N23" s="4"/>
      <x:c r="O23" s="4"/>
    </x:row>
    <x:row r="24" ht="40" customHeight="1">
      <x:c r="A24" s="4"/>
      <x:c r="B24" s="4"/>
      <x:c r="C24" s="4"/>
      <x:c r="D24" s="4"/>
      <x:c r="E24" s="4"/>
      <x:c r="F24" s="4"/>
      <x:c r="G24" s="4"/>
      <x:c r="H24" s="4"/>
      <x:c r="I24" s="4"/>
      <x:c r="J24" s="4"/>
      <x:c r="K24" s="4"/>
      <x:c r="L24" s="4"/>
      <x:c r="M24" s="4"/>
      <x:c r="N24" s="4"/>
      <x:c r="O24" s="4"/>
    </x:row>
    <x:row r="25" ht="40" customHeight="1">
      <x:c r="A25" s="8" t="str">
        <x:v>مرجع فرمول: https://support.microsoft.com/en-us/excel/functions/sumproduct-function</x:v>
      </x:c>
      <x:c r="B25" s="4"/>
      <x:c r="C25" s="4"/>
      <x:c r="D25" s="4"/>
      <x:c r="E25" s="4"/>
      <x:c r="F25" s="4"/>
      <x:c r="G25" s="4"/>
      <x:c r="H25" s="4"/>
      <x:c r="I25" s="4"/>
      <x:c r="J25" s="4"/>
      <x:c r="K25" s="4"/>
      <x:c r="L25" s="4"/>
      <x:c r="M25" s="4"/>
      <x:c r="N25" s="4"/>
      <x:c r="O25" s="4"/>
    </x:row>
    <x:row r="26" ht="40" customHeight="1">
      <x:c r="A26" s="8" t="str">
        <x:v>اگر جمع وزن ۱۰۰٪ نیست، مخرج فرمول مجموع وزن‌هاست؛ عدد نهایی فقط دامنه همین ردیف‌ها را پوشش می‌دهد.</x:v>
      </x:c>
      <x:c r="B26" s="4"/>
      <x:c r="C26" s="4"/>
      <x:c r="D26" s="4"/>
      <x:c r="E26" s="4"/>
      <x:c r="F26" s="4"/>
      <x:c r="G26" s="4"/>
      <x:c r="H26" s="4"/>
      <x:c r="I26" s="4"/>
      <x:c r="J26" s="4"/>
      <x:c r="K26" s="4"/>
      <x:c r="L26" s="4"/>
      <x:c r="M26" s="4"/>
      <x:c r="N26" s="4"/>
      <x:c r="O26" s="4"/>
    </x:row>
  </x:sheetData>
  <x:pageMargins left="0.7" right="0.7" top="0.75" bottom="0.75" header="0.3" footer="0.3"/>
</x:worksheet>
</file>