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dcf20945d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Flow" sheetId="1" r:id="R90c6624846d4451a"/>
    <x:sheet xmlns:r="http://schemas.openxmlformats.org/officeDocument/2006/relationships" name="Transactions" sheetId="2" r:id="R8bd1c7bcee7145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"/>
  </x:numFmts>
  <x:fonts count="9">
    <x:font>
      <x:sz val="11"/>
      <x:name val="Carlito"/>
    </x:font>
    <x:font>
      <x:sz val="11"/>
      <x:color rgb="FF222222"/>
      <x:name val="IRANSansWeb(FaNum)"/>
    </x:font>
    <x:font>
      <x:b/>
      <x:sz val="18"/>
      <x:color rgb="FF174B35"/>
      <x:name val="IRANSansWeb(FaNum)"/>
    </x:font>
    <x:font>
      <x:sz val="11"/>
      <x:color rgb="FF0000FF"/>
      <x:name val="IRANSansWeb(FaNum)"/>
    </x:font>
    <x:font>
      <x:b/>
      <x:sz val="11"/>
      <x:color rgb="FFFFFFFF"/>
      <x:name val="IRANSansWeb(FaNum)"/>
    </x:font>
    <x:font>
      <x:b/>
      <x:sz val="10"/>
      <x:color rgb="FFFFFFFF"/>
      <x:name val="IRANSansWeb(FaNum)"/>
    </x:font>
    <x:font>
      <x:sz val="10"/>
      <x:color rgb="FF222222"/>
      <x:name val="IRANSansWeb(FaNum)"/>
    </x:font>
    <x:font>
      <x:sz val="10"/>
      <x:name val="IRANSansWeb(FaNum)"/>
    </x:font>
    <x:font>
      <x:sz val="10"/>
      <x:color rgb="FF555555"/>
      <x:name val="IRANSansWeb(FaNum)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74B35"/>
      </x:patternFill>
    </x:fill>
    <x:fill>
      <x:patternFill patternType="solid">
        <x:fgColor rgb="FFE8F0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200" fontId="3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right" vertical="center" wrapText="1"/>
    </x:xf>
    <x:xf numFmtId="201" fontId="3" fillId="2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">
    <x:dxf>
      <x:font>
        <x:color rgb="FF9C2424"/>
      </x:font>
      <x:fill>
        <x:patternFill patternType="solid">
          <x:bgColor rgb="FFFB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f184f941a45b8" /><Relationship Type="http://schemas.openxmlformats.org/officeDocument/2006/relationships/theme" Target="/xl/theme/theme1.xml" Id="R27ba6305900e48ce" /><Relationship Type="http://schemas.openxmlformats.org/officeDocument/2006/relationships/sharedStrings" Target="/xl/sharedStrings.xml" Id="Ra4e23901342a4a6a" /><Relationship Type="http://schemas.openxmlformats.org/officeDocument/2006/relationships/worksheet" Target="/xl/worksheets/sheet1.xml" Id="R90c6624846d4451a" /><Relationship Type="http://schemas.openxmlformats.org/officeDocument/2006/relationships/worksheet" Target="/xl/worksheets/sheet2.xml" Id="R8bd1c7bcee7145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2e16965cb334c4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IRANSansWeb(FaNum)"/>
                <a:ea typeface="IRANSansWeb(FaNum)"/>
                <a:cs typeface="IRANSansWeb(FaNum)"/>
              </a:rPr>
              <a:t>موجودی پایان ماه (میلیون تومان)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IRANSansWeb(FaNum)"/>
              <a:ea typeface="IRANSansWeb(FaNum)"/>
              <a:cs typeface="IRANSansWeb(FaNum)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موجودی پایان ماه</c:v>
          </c:tx>
          <c:spPr>
            <a:ln xmlns:a="http://schemas.openxmlformats.org/drawingml/2006/main" w="19050">
              <a:solidFill>
                <a:srgbClr val="174B35"/>
              </a:solidFill>
            </a:ln>
          </c:spPr>
          <c:marker>
            <c:symbol val="none"/>
          </c:marker>
          <c:cat>
            <c:strRef>
              <c:f>'CashFlow'!$I$12:$I$17</c:f>
              <c:strCache>
                <c:ptCount val="0"/>
              </c:strCache>
            </c:strRef>
          </c:cat>
          <c:val>
            <c:numRef>
              <c:f>'CashFlow'!$J$12:$J$17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IRANSansWeb(FaNum)"/>
                <a:ea typeface="IRANSansWeb(FaNum)"/>
                <a:cs typeface="IRANSansWeb(FaNum)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IRANSansWeb(FaNum)"/>
                <a:ea typeface="IRANSansWeb(FaNum)"/>
                <a:cs typeface="IRANSansWeb(FaNum)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IRANSansWeb(FaNum)"/>
              <a:ea typeface="IRANSansWeb(FaNum)"/>
              <a:cs typeface="IRANSansWeb(FaNum)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19</xdr:row>
      <xdr:rowOff>0</xdr:rowOff>
    </xdr:from>
    <xdr:to>
      <xdr:col>7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2e16965cb334c4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5ca531a3b1d47e4" /></Relationships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28.1299991607666" hidden="0" customWidth="1"/>
    <x:col min="2" max="2" width="15.630000114440918" hidden="0" customWidth="1"/>
    <x:col min="3" max="3" width="15.630000114440918" hidden="0" customWidth="1"/>
    <x:col min="4" max="4" width="15.630000114440918" hidden="0" customWidth="1"/>
    <x:col min="5" max="5" width="15.630000114440918" hidden="0" customWidth="1"/>
    <x:col min="6" max="6" width="15.630000114440918" hidden="0" customWidth="1"/>
    <x:col min="7" max="7" width="15.630000114440918" hidden="0" customWidth="1"/>
    <x:col min="8" max="8" width="3.75" hidden="0" customWidth="1"/>
    <x:col min="9" max="9" width="14.380000114440918" hidden="0" customWidth="1"/>
    <x:col min="10" max="10" width="18.1299991607666" hidden="0" customWidth="1"/>
  </x:cols>
  <x:sheetData>
    <x:row r="1" ht="45" customHeight="1">
      <x:c r="A1" s="5" t="str">
        <x:v>جریان نقدینگی شش‌ماهه ساختمان</x:v>
      </x:c>
      <x:c r="B1" s="5"/>
      <x:c r="C1" s="5"/>
      <x:c r="D1" s="5"/>
      <x:c r="E1" s="5"/>
      <x:c r="F1" s="5"/>
      <x:c r="G1" s="5"/>
      <x:c r="H1" s="5"/>
      <x:c r="I1" s="5"/>
    </x:row>
    <x:row r="2" ht="27" customHeight="1">
      <x:c r="A2" s="4" t="str">
        <x:v>پیش‌بینی آموزشی MS-DEMO-01. واحد: میلیون تومان. بازه میلادی نوامبر ۲۰۲۶ تا آوریل ۲۰۲۷. بدون تأمین مالی و هزینه مالی.</x:v>
      </x:c>
      <x:c r="B2" s="4"/>
      <x:c r="C2" s="4"/>
      <x:c r="D2" s="4"/>
      <x:c r="E2" s="4"/>
      <x:c r="F2" s="4"/>
      <x:c r="G2" s="4"/>
      <x:c r="H2" s="4"/>
      <x:c r="I2" s="4"/>
    </x:row>
    <x:row r="3" ht="27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32" customHeight="1">
      <x:c r="A4" s="4"/>
      <x:c r="B4" s="4"/>
      <x:c r="C4" s="4"/>
      <x:c r="D4" s="4"/>
      <x:c r="E4" s="4"/>
      <x:c r="F4" s="4"/>
      <x:c r="G4" s="4"/>
      <x:c r="H4" s="4"/>
      <x:c r="I4" s="4"/>
    </x:row>
    <x:row r="5" ht="32" customHeight="1">
      <x:c r="A5" s="4" t="str">
        <x:v>سناریو: ۱ پایه، ۲ تأخیر</x:v>
      </x:c>
      <x:c r="B5" s="7" t="n">
        <x:v>1</x:v>
      </x:c>
      <x:c r="C5" s="4" t="str">
        <x:v>فرض سناریو</x:v>
      </x:c>
      <x:c r="D5" s="4" t="str">
        <x:v>تأخیر ماه</x:v>
      </x:c>
      <x:c r="E5" s="4"/>
      <x:c r="F5" s="4"/>
      <x:c r="G5" s="4"/>
      <x:c r="H5" s="4"/>
      <x:c r="I5" s="4"/>
    </x:row>
    <x:row r="6" ht="32" customHeight="1">
      <x:c r="A6" s="4" t="str">
        <x:v>موجودی آغاز دوره</x:v>
      </x:c>
      <x:c r="B6" s="7" t="n">
        <x:v>20</x:v>
      </x:c>
      <x:c r="C6" s="4" t="str">
        <x:v>پایه</x:v>
      </x:c>
      <x:c r="D6" s="7" t="n">
        <x:v>0</x:v>
      </x:c>
      <x:c r="E6" s="4"/>
      <x:c r="F6" s="4"/>
      <x:c r="G6" s="4"/>
      <x:c r="H6" s="4"/>
      <x:c r="I6" s="4"/>
    </x:row>
    <x:row r="7" ht="32" customHeight="1">
      <x:c r="A7" s="4" t="str">
        <x:v>تأخیر فعال دریافت (ماه)</x:v>
      </x:c>
      <x:c r="B7" s="4" t="n">
        <x:f>IF(OR(B5=1,B5=2),CHOOSE(B5,D6,D7),NA())</x:f>
        <x:v>0</x:v>
      </x:c>
      <x:c r="C7" s="4" t="str">
        <x:v>تأخیر دریافت</x:v>
      </x:c>
      <x:c r="D7" s="7" t="n">
        <x:v>1</x:v>
      </x:c>
      <x:c r="E7" s="4"/>
      <x:c r="F7" s="4"/>
      <x:c r="G7" s="4"/>
      <x:c r="H7" s="4"/>
      <x:c r="I7" s="4"/>
    </x:row>
    <x:row r="8" ht="32" customHeight="1">
      <x:c r="A8" s="4" t="str">
        <x:v>تاریخ شروع پیش‌بینی</x:v>
      </x:c>
      <x:c r="B8" s="8" t="n">
        <x:v>46327</x:v>
      </x:c>
      <x:c r="C8" s="4"/>
      <x:c r="D8" s="4"/>
      <x:c r="E8" s="4"/>
      <x:c r="F8" s="4"/>
      <x:c r="G8" s="4"/>
      <x:c r="H8" s="4"/>
      <x:c r="I8" s="4"/>
    </x:row>
    <x:row r="9" ht="32" customHeight="1">
      <x:c r="A9" s="4"/>
      <x:c r="B9" s="4"/>
      <x:c r="C9" s="4"/>
      <x:c r="D9" s="4"/>
      <x:c r="E9" s="4"/>
      <x:c r="F9" s="4"/>
      <x:c r="G9" s="4"/>
      <x:c r="H9" s="4"/>
      <x:c r="I9" s="4"/>
    </x:row>
    <x:row r="10" ht="32" customHeight="1">
      <x:c r="A10" s="4"/>
      <x:c r="B10" s="4"/>
      <x:c r="C10" s="4"/>
      <x:c r="D10" s="4"/>
      <x:c r="E10" s="4"/>
      <x:c r="F10" s="4"/>
      <x:c r="G10" s="4"/>
      <x:c r="H10" s="4"/>
      <x:c r="I10" s="4"/>
    </x:row>
    <x:row r="11" ht="58" customHeight="1">
      <x:c r="A11" s="11" t="str">
        <x:v>ماه</x:v>
      </x:c>
      <x:c r="B11" s="11" t="str">
        <x:v>نوامبر ۲۰۲۶</x:v>
      </x:c>
      <x:c r="C11" s="11" t="str">
        <x:v>دسامبر ۲۰۲۶</x:v>
      </x:c>
      <x:c r="D11" s="11" t="str">
        <x:v>ژانویه ۲۰۲۷</x:v>
      </x:c>
      <x:c r="E11" s="11" t="str">
        <x:v>فوریه ۲۰۲۷</x:v>
      </x:c>
      <x:c r="F11" s="11" t="str">
        <x:v>مارس ۲۰۲۷</x:v>
      </x:c>
      <x:c r="G11" s="11" t="str">
        <x:v>آوریل ۲۰۲۷</x:v>
      </x:c>
      <x:c r="H11" s="4"/>
      <x:c r="I11" s="19" t="str">
        <x:v>ماه</x:v>
      </x:c>
      <x:c r="J11" s="20" t="str">
        <x:v>موجودی پایان ماه</x:v>
      </x:c>
    </x:row>
    <x:row r="12" ht="32" customHeight="1">
      <x:c r="A12" s="4" t="str">
        <x:v>شروع ماه</x:v>
      </x:c>
      <x:c r="B12" s="12" t="n">
        <x:f>$B$8</x:f>
        <x:v>46327</x:v>
      </x:c>
      <x:c r="C12" s="12" t="n">
        <x:f>EDATE(B12,1)</x:f>
        <x:v>46357</x:v>
      </x:c>
      <x:c r="D12" s="12" t="n">
        <x:f>EDATE(C12,1)</x:f>
        <x:v>46388</x:v>
      </x:c>
      <x:c r="E12" s="12" t="n">
        <x:f>EDATE(D12,1)</x:f>
        <x:v>46419</x:v>
      </x:c>
      <x:c r="F12" s="12" t="n">
        <x:f>EDATE(E12,1)</x:f>
        <x:v>46447</x:v>
      </x:c>
      <x:c r="G12" s="12" t="n">
        <x:f>EDATE(F12,1)</x:f>
        <x:v>46478</x:v>
      </x:c>
      <x:c r="H12" s="4"/>
      <x:c r="I12" s="21" t="str">
        <x:f>B11</x:f>
        <x:v>نوامبر ۲۰۲۶</x:v>
      </x:c>
      <x:c r="J12" s="22" t="n">
        <x:f>B18</x:f>
        <x:v>10</x:v>
      </x:c>
    </x:row>
    <x:row r="13" ht="32" customHeight="1">
      <x:c r="A13" s="4"/>
      <x:c r="B13" s="4"/>
      <x:c r="C13" s="4"/>
      <x:c r="D13" s="4"/>
      <x:c r="E13" s="4"/>
      <x:c r="F13" s="4"/>
      <x:c r="G13" s="4"/>
      <x:c r="H13" s="4"/>
      <x:c r="I13" s="21" t="str">
        <x:f>C11</x:f>
        <x:v>دسامبر ۲۰۲۶</x:v>
      </x:c>
      <x:c r="J13" s="22" t="n">
        <x:f>C18</x:f>
        <x:v>20</x:v>
      </x:c>
    </x:row>
    <x:row r="14" ht="32" customHeight="1">
      <x:c r="A14" s="4" t="str">
        <x:v>موجودی ابتدای ماه</x:v>
      </x:c>
      <x:c r="B14" s="13" t="n">
        <x:f>$B$6</x:f>
        <x:v>20</x:v>
      </x:c>
      <x:c r="C14" s="13" t="n">
        <x:f>B18</x:f>
        <x:v>10</x:v>
      </x:c>
      <x:c r="D14" s="13" t="n">
        <x:f>C18</x:f>
        <x:v>20</x:v>
      </x:c>
      <x:c r="E14" s="13" t="n">
        <x:f>D18</x:f>
        <x:v>10</x:v>
      </x:c>
      <x:c r="F14" s="13" t="n">
        <x:f>E18</x:f>
        <x:v>40</x:v>
      </x:c>
      <x:c r="G14" s="13" t="n">
        <x:f>F18</x:f>
        <x:v>20</x:v>
      </x:c>
      <x:c r="H14" s="4"/>
      <x:c r="I14" s="21" t="str">
        <x:f>D11</x:f>
        <x:v>ژانویه ۲۰۲۷</x:v>
      </x:c>
      <x:c r="J14" s="22" t="n">
        <x:f>D18</x:f>
        <x:v>10</x:v>
      </x:c>
    </x:row>
    <x:row r="15" ht="32" customHeight="1">
      <x:c r="A15" s="4" t="str">
        <x:v>دریافت نقد</x:v>
      </x:c>
      <x:c r="B15" s="13" t="n">
        <x:f>SUMIFS(Transactions!$E$6:$E$205,Transactions!$C$6:$C$205,"دریافت",Transactions!$G$6:$G$205,"&gt;="&amp;B$12,Transactions!$G$6:$G$205,"&lt;"&amp;EDATE(B$12,1))</x:f>
        <x:v>50</x:v>
      </x:c>
      <x:c r="C15" s="13" t="n">
        <x:f>SUMIFS(Transactions!$E$6:$E$205,Transactions!$C$6:$C$205,"دریافت",Transactions!$G$6:$G$205,"&gt;="&amp;C$12,Transactions!$G$6:$G$205,"&lt;"&amp;EDATE(C$12,1))</x:f>
        <x:v>80</x:v>
      </x:c>
      <x:c r="D15" s="13" t="n">
        <x:f>SUMIFS(Transactions!$E$6:$E$205,Transactions!$C$6:$C$205,"دریافت",Transactions!$G$6:$G$205,"&gt;="&amp;D$12,Transactions!$G$6:$G$205,"&lt;"&amp;EDATE(D$12,1))</x:f>
        <x:v>70</x:v>
      </x:c>
      <x:c r="E15" s="13" t="n">
        <x:f>SUMIFS(Transactions!$E$6:$E$205,Transactions!$C$6:$C$205,"دریافت",Transactions!$G$6:$G$205,"&gt;="&amp;E$12,Transactions!$G$6:$G$205,"&lt;"&amp;EDATE(E$12,1))</x:f>
        <x:v>100</x:v>
      </x:c>
      <x:c r="F15" s="13" t="n">
        <x:f>SUMIFS(Transactions!$E$6:$E$205,Transactions!$C$6:$C$205,"دریافت",Transactions!$G$6:$G$205,"&gt;="&amp;F$12,Transactions!$G$6:$G$205,"&lt;"&amp;EDATE(F$12,1))</x:f>
        <x:v>60</x:v>
      </x:c>
      <x:c r="G15" s="13" t="n">
        <x:f>SUMIFS(Transactions!$E$6:$E$205,Transactions!$C$6:$C$205,"دریافت",Transactions!$G$6:$G$205,"&gt;="&amp;G$12,Transactions!$G$6:$G$205,"&lt;"&amp;EDATE(G$12,1))</x:f>
        <x:v>40</x:v>
      </x:c>
      <x:c r="H15" s="4"/>
      <x:c r="I15" s="21" t="str">
        <x:f>E11</x:f>
        <x:v>فوریه ۲۰۲۷</x:v>
      </x:c>
      <x:c r="J15" s="22" t="n">
        <x:f>E18</x:f>
        <x:v>40</x:v>
      </x:c>
    </x:row>
    <x:row r="16" ht="32" customHeight="1">
      <x:c r="A16" s="4" t="str">
        <x:v>پرداخت نقد</x:v>
      </x:c>
      <x:c r="B16" s="13" t="n">
        <x:f>SUMIFS(Transactions!$E$6:$E$205,Transactions!$C$6:$C$205,"پرداخت",Transactions!$G$6:$G$205,"&gt;="&amp;B$12,Transactions!$G$6:$G$205,"&lt;"&amp;EDATE(B$12,1))</x:f>
        <x:v>60</x:v>
      </x:c>
      <x:c r="C16" s="13" t="n">
        <x:f>SUMIFS(Transactions!$E$6:$E$205,Transactions!$C$6:$C$205,"پرداخت",Transactions!$G$6:$G$205,"&gt;="&amp;C$12,Transactions!$G$6:$G$205,"&lt;"&amp;EDATE(C$12,1))</x:f>
        <x:v>70</x:v>
      </x:c>
      <x:c r="D16" s="13" t="n">
        <x:f>SUMIFS(Transactions!$E$6:$E$205,Transactions!$C$6:$C$205,"پرداخت",Transactions!$G$6:$G$205,"&gt;="&amp;D$12,Transactions!$G$6:$G$205,"&lt;"&amp;EDATE(D$12,1))</x:f>
        <x:v>80</x:v>
      </x:c>
      <x:c r="E16" s="13" t="n">
        <x:f>SUMIFS(Transactions!$E$6:$E$205,Transactions!$C$6:$C$205,"پرداخت",Transactions!$G$6:$G$205,"&gt;="&amp;E$12,Transactions!$G$6:$G$205,"&lt;"&amp;EDATE(E$12,1))</x:f>
        <x:v>70</x:v>
      </x:c>
      <x:c r="F16" s="13" t="n">
        <x:f>SUMIFS(Transactions!$E$6:$E$205,Transactions!$C$6:$C$205,"پرداخت",Transactions!$G$6:$G$205,"&gt;="&amp;F$12,Transactions!$G$6:$G$205,"&lt;"&amp;EDATE(F$12,1))</x:f>
        <x:v>80</x:v>
      </x:c>
      <x:c r="G16" s="13" t="n">
        <x:f>SUMIFS(Transactions!$E$6:$E$205,Transactions!$C$6:$C$205,"پرداخت",Transactions!$G$6:$G$205,"&gt;="&amp;G$12,Transactions!$G$6:$G$205,"&lt;"&amp;EDATE(G$12,1))</x:f>
        <x:v>50</x:v>
      </x:c>
      <x:c r="H16" s="4"/>
      <x:c r="I16" s="21" t="str">
        <x:f>F11</x:f>
        <x:v>مارس ۲۰۲۷</x:v>
      </x:c>
      <x:c r="J16" s="22" t="n">
        <x:f>F18</x:f>
        <x:v>20</x:v>
      </x:c>
    </x:row>
    <x:row r="17" ht="32" customHeight="1">
      <x:c r="A17" s="4" t="str">
        <x:v>خالص جریان ماه</x:v>
      </x:c>
      <x:c r="B17" s="13" t="n">
        <x:f>B15-B16</x:f>
        <x:v>-10</x:v>
      </x:c>
      <x:c r="C17" s="13" t="n">
        <x:f>C15-C16</x:f>
        <x:v>10</x:v>
      </x:c>
      <x:c r="D17" s="13" t="n">
        <x:f>D15-D16</x:f>
        <x:v>-10</x:v>
      </x:c>
      <x:c r="E17" s="13" t="n">
        <x:f>E15-E16</x:f>
        <x:v>30</x:v>
      </x:c>
      <x:c r="F17" s="13" t="n">
        <x:f>F15-F16</x:f>
        <x:v>-20</x:v>
      </x:c>
      <x:c r="G17" s="13" t="n">
        <x:f>G15-G16</x:f>
        <x:v>-10</x:v>
      </x:c>
      <x:c r="H17" s="4"/>
      <x:c r="I17" s="21" t="str">
        <x:f>G11</x:f>
        <x:v>آوریل ۲۰۲۷</x:v>
      </x:c>
      <x:c r="J17" s="22" t="n">
        <x:f>G18</x:f>
        <x:v>10</x:v>
      </x:c>
    </x:row>
    <x:row r="18" ht="32" customHeight="1">
      <x:c r="A18" s="14" t="str">
        <x:v>موجودی پایان ماه</x:v>
      </x:c>
      <x:c r="B18" s="15" t="n">
        <x:f>B14+B17</x:f>
        <x:v>10</x:v>
      </x:c>
      <x:c r="C18" s="15" t="n">
        <x:f>C14+C17</x:f>
        <x:v>20</x:v>
      </x:c>
      <x:c r="D18" s="15" t="n">
        <x:f>D14+D17</x:f>
        <x:v>10</x:v>
      </x:c>
      <x:c r="E18" s="15" t="n">
        <x:f>E14+E17</x:f>
        <x:v>40</x:v>
      </x:c>
      <x:c r="F18" s="15" t="n">
        <x:f>F14+F17</x:f>
        <x:v>20</x:v>
      </x:c>
      <x:c r="G18" s="15" t="n">
        <x:f>G14+G17</x:f>
        <x:v>10</x:v>
      </x:c>
      <x:c r="H18" s="4"/>
      <x:c r="I18" s="4"/>
    </x:row>
    <x:row r="19" ht="32" customHeight="1">
      <x:c r="A19" s="4"/>
      <x:c r="B19" s="4"/>
      <x:c r="C19" s="4"/>
      <x:c r="D19" s="4"/>
      <x:c r="E19" s="4"/>
      <x:c r="F19" s="4"/>
      <x:c r="G19" s="4"/>
      <x:c r="H19" s="4"/>
      <x:c r="I19" s="4"/>
    </x:row>
    <x:row r="20" ht="32" customHeight="1">
      <x:c r="A20" s="4" t="str">
        <x:v>کمترین موجودی ماهانه</x:v>
      </x:c>
      <x:c r="B20" s="13" t="n">
        <x:f>MIN($B$6,B18:G18)</x:f>
        <x:v>10</x:v>
      </x:c>
      <x:c r="C20" s="4"/>
      <x:c r="D20" s="4"/>
      <x:c r="E20" s="4"/>
      <x:c r="F20" s="4"/>
      <x:c r="G20" s="4"/>
      <x:c r="H20" s="4"/>
      <x:c r="I20" s="4"/>
    </x:row>
    <x:row r="21" ht="32" customHeight="1">
      <x:c r="A21" s="4" t="str">
        <x:v>کسری ماهانه بدون تأمین مالی</x:v>
      </x:c>
      <x:c r="B21" s="13" t="n">
        <x:f>MAX(0,-B20)</x:f>
        <x:v>0</x:v>
      </x:c>
      <x:c r="C21" s="4"/>
      <x:c r="D21" s="4"/>
      <x:c r="E21" s="4"/>
      <x:c r="F21" s="4"/>
      <x:c r="G21" s="4"/>
      <x:c r="H21" s="4"/>
      <x:c r="I21" s="4"/>
    </x:row>
    <x:row r="22" ht="32" customHeight="1">
      <x:c r="A22" s="4" t="str">
        <x:v>جمع دریافت خارج افق آینده</x:v>
      </x:c>
      <x:c r="B22" s="13" t="n">
        <x:f>SUMIFS(Transactions!$E$6:$E$205,Transactions!$C$6:$C$205,"دریافت",Transactions!$G$6:$G$205,"&gt;="&amp;EDATE(G12,1))</x:f>
        <x:v>0</x:v>
      </x:c>
      <x:c r="C22" s="4"/>
      <x:c r="D22" s="4"/>
      <x:c r="E22" s="4"/>
      <x:c r="F22" s="4"/>
      <x:c r="G22" s="4"/>
      <x:c r="H22" s="4"/>
      <x:c r="I22" s="4"/>
    </x:row>
    <x:row r="23" ht="32" customHeight="1">
      <x:c r="A23" s="4" t="str">
        <x:v>کنترل پیوستگی ماه‌ها</x:v>
      </x:c>
      <x:c r="B23" s="13" t="n">
        <x:f>SUM(C14:G14)-SUM(B18:F18)</x:f>
        <x:v>0</x:v>
      </x:c>
      <x:c r="C23" s="4"/>
      <x:c r="D23" s="4"/>
      <x:c r="E23" s="4"/>
      <x:c r="F23" s="4"/>
      <x:c r="G23" s="4"/>
      <x:c r="H23" s="4"/>
      <x:c r="I23" s="4"/>
    </x:row>
    <x:row r="24" ht="32" customHeight="1">
      <x:c r="A24" s="4"/>
      <x:c r="B24" s="4"/>
      <x:c r="C24" s="4"/>
      <x:c r="D24" s="4"/>
      <x:c r="E24" s="4"/>
      <x:c r="F24" s="4"/>
      <x:c r="G24" s="4"/>
      <x:c r="H24" s="4"/>
      <x:c r="I24" s="4"/>
    </x:row>
    <x:row r="25" ht="32" customHeight="1">
      <x:c r="A25" s="4"/>
      <x:c r="B25" s="4"/>
      <x:c r="C25" s="4"/>
      <x:c r="D25" s="4"/>
      <x:c r="E25" s="4"/>
      <x:c r="F25" s="4"/>
      <x:c r="G25" s="4"/>
      <x:c r="H25" s="4"/>
      <x:c r="I25" s="4"/>
    </x:row>
    <x:row r="26" ht="32" customHeight="1">
      <x:c r="A26" s="23" t="str">
        <x:v>سناریو را فقط در B5 عوض کنید. تأخیر به دریافت‌های پیش‌بینی‌شده اعمال می‌شود. تراکنش واقعی جابه‌جا نمی‌شود.</x:v>
      </x:c>
      <x:c r="B26" s="23"/>
      <x:c r="C26" s="23"/>
      <x:c r="D26" s="4"/>
      <x:c r="E26" s="4"/>
      <x:c r="F26" s="4"/>
      <x:c r="G26" s="4"/>
      <x:c r="H26" s="4"/>
      <x:c r="I26" s="4"/>
    </x:row>
    <x:row r="27" ht="32" customHeight="1">
      <x:c r="A27" s="23"/>
      <x:c r="B27" s="23"/>
      <x:c r="C27" s="23"/>
      <x:c r="D27" s="4"/>
      <x:c r="E27" s="4"/>
      <x:c r="F27" s="4"/>
      <x:c r="G27" s="4"/>
      <x:c r="H27" s="4"/>
      <x:c r="I27" s="4"/>
    </x:row>
    <x:row r="28" ht="32" customHeight="1">
      <x:c r="A28" s="4"/>
      <x:c r="B28" s="4"/>
      <x:c r="C28" s="4"/>
      <x:c r="D28" s="4"/>
      <x:c r="E28" s="4"/>
      <x:c r="F28" s="4"/>
      <x:c r="G28" s="4"/>
      <x:c r="H28" s="4"/>
      <x:c r="I28" s="4"/>
    </x:row>
    <x:row r="29" ht="32" customHeight="1">
      <x:c r="A29" s="4"/>
      <x:c r="B29" s="4"/>
      <x:c r="C29" s="4"/>
      <x:c r="D29" s="4"/>
      <x:c r="E29" s="4"/>
      <x:c r="F29" s="4"/>
      <x:c r="G29" s="4"/>
      <x:c r="H29" s="4"/>
      <x:c r="I29" s="4"/>
    </x:row>
    <x:row r="30" ht="32" customHeight="1">
      <x:c r="A30" s="4"/>
      <x:c r="B30" s="4"/>
      <x:c r="C30" s="4"/>
      <x:c r="D30" s="4"/>
      <x:c r="E30" s="4"/>
      <x:c r="F30" s="4"/>
      <x:c r="G30" s="4"/>
      <x:c r="H30" s="4"/>
      <x:c r="I30" s="4"/>
    </x:row>
    <x:row r="31" ht="32" customHeight="1">
      <x:c r="A31" s="4"/>
      <x:c r="B31" s="4"/>
      <x:c r="C31" s="4"/>
      <x:c r="D31" s="4"/>
      <x:c r="E31" s="4"/>
      <x:c r="F31" s="4"/>
      <x:c r="G31" s="4"/>
      <x:c r="H31" s="4"/>
      <x:c r="I31" s="4"/>
    </x:row>
    <x:row r="32" ht="32" customHeight="1">
      <x:c r="A32" s="4"/>
      <x:c r="B32" s="4"/>
      <x:c r="C32" s="4"/>
      <x:c r="D32" s="4"/>
      <x:c r="E32" s="4"/>
      <x:c r="F32" s="4"/>
      <x:c r="G32" s="4"/>
      <x:c r="H32" s="4"/>
      <x:c r="I32" s="4"/>
    </x:row>
    <x:row r="33" ht="32" customHeight="1">
      <x:c r="A33" s="23" t="str">
        <x:v>منبع مفهوم: https://www.procore.com/library/cash-flow-construction . ارقام، تاریخ‌ها و شرایط این مثال فرضی‌اند. حداقل موجودی ماهانه، کسری داخل ماه را تضمین نمی‌کند.</x:v>
      </x:c>
      <x:c r="B33" s="23"/>
      <x:c r="C33" s="23"/>
      <x:c r="D33" s="23"/>
      <x:c r="E33" s="23"/>
      <x:c r="F33" s="23"/>
      <x:c r="G33" s="23"/>
      <x:c r="H33" s="23"/>
      <x:c r="I33" s="23"/>
    </x:row>
    <x:row r="34" ht="32" customHeight="1">
      <x:c r="A34" s="23"/>
      <x:c r="B34" s="23"/>
      <x:c r="C34" s="23"/>
      <x:c r="D34" s="23"/>
      <x:c r="E34" s="23"/>
      <x:c r="F34" s="23"/>
      <x:c r="G34" s="23"/>
      <x:c r="H34" s="23"/>
      <x:c r="I34" s="23"/>
    </x:row>
  </x:sheetData>
  <x:mergeCells>
    <x:mergeCell ref="A1:I1"/>
    <x:mergeCell ref="A2:I3"/>
    <x:mergeCell ref="A26:C27"/>
    <x:mergeCell ref="A33:I34"/>
  </x:mergeCells>
  <x:conditionalFormatting sqref="B18:G18">
    <x:cfRule type="cellIs" dxfId="0" priority="1" operator="lessThan">
      <x:formula>0</x:formula>
    </x:cfRule>
  </x:conditionalFormatting>
  <x:dataValidations count="1">
    <x:dataValidation type="whole" operator="between" sqref="B5">
      <x:formula1>1</x:formula1>
      <x:formula2>2</x:formula2>
    </x:dataValidation>
  </x:dataValidations>
  <x:pageMargins left="0.7" right="0.7" top="0.75" bottom="0.75" header="0.3" footer="0.3"/>
  <x:drawing xmlns:r="http://schemas.openxmlformats.org/officeDocument/2006/relationships" r:id="R65ca531a3b1d47e4"/>
</x:worksheet>
</file>

<file path=xl/worksheets/sheet2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1.880000114440918" hidden="0" customWidth="1"/>
    <x:col min="2" max="2" width="15" hidden="0" customWidth="1"/>
    <x:col min="3" max="3" width="11.880000114440918" hidden="0" customWidth="1"/>
    <x:col min="4" max="4" width="31.25" hidden="0" customWidth="1"/>
    <x:col min="5" max="5" width="12.5" hidden="0" customWidth="1"/>
    <x:col min="6" max="6" width="17.5" hidden="0" customWidth="1"/>
    <x:col min="7" max="7" width="15.630000114440918" hidden="0" customWidth="1"/>
    <x:col min="8" max="8" width="16.8799991607666" hidden="0" customWidth="1"/>
  </x:cols>
  <x:sheetData>
    <x:row r="1" ht="45" customHeight="1">
      <x:c r="A1" s="5" t="str">
        <x:v>دریافت و پرداخت پیش‌بینی‌شده</x:v>
      </x:c>
      <x:c r="B1" s="5"/>
      <x:c r="C1" s="5"/>
      <x:c r="D1" s="5"/>
      <x:c r="E1" s="5"/>
      <x:c r="F1" s="5"/>
      <x:c r="G1" s="5"/>
      <x:c r="H1" s="5"/>
    </x:row>
    <x:row r="2" ht="27" customHeight="1">
      <x:c r="A2" s="4" t="str">
        <x:v>۱۲ تراکنش فرضی. ستون G تاریخ مؤثر همان سناریو است. برای ثبت قطعی بانکی، وضعیت «واقعی» و تاریخ قطعی را وارد کنید.</x:v>
      </x:c>
      <x:c r="B2" s="4"/>
      <x:c r="C2" s="4"/>
      <x:c r="D2" s="4"/>
      <x:c r="E2" s="4"/>
      <x:c r="F2" s="4"/>
      <x:c r="G2" s="4"/>
      <x:c r="H2" s="4"/>
    </x:row>
    <x:row r="3" ht="27" customHeight="1">
      <x:c r="A3" s="4"/>
      <x:c r="B3" s="4"/>
      <x:c r="C3" s="4"/>
      <x:c r="D3" s="4"/>
      <x:c r="E3" s="4"/>
      <x:c r="F3" s="4"/>
      <x:c r="G3" s="4"/>
      <x:c r="H3" s="4"/>
    </x:row>
    <x:row r="4" ht="32" customHeight="1">
      <x:c r="A4" s="4"/>
      <x:c r="B4" s="4"/>
      <x:c r="C4" s="4"/>
      <x:c r="D4" s="4"/>
      <x:c r="E4" s="4"/>
      <x:c r="F4" s="4"/>
      <x:c r="G4" s="4"/>
      <x:c r="H4" s="4"/>
    </x:row>
    <x:row r="5" ht="58" customHeight="1">
      <x:c r="A5" s="11" t="str">
        <x:v>شناسه</x:v>
      </x:c>
      <x:c r="B5" s="11" t="str">
        <x:v>تاریخ پایه</x:v>
      </x:c>
      <x:c r="C5" s="11" t="str">
        <x:v>نوع جریان</x:v>
      </x:c>
      <x:c r="D5" s="11" t="str">
        <x:v>شرح</x:v>
      </x:c>
      <x:c r="E5" s="11" t="str">
        <x:v>مبلغ</x:v>
      </x:c>
      <x:c r="F5" s="11" t="str">
        <x:v>وضعیت</x:v>
      </x:c>
      <x:c r="G5" s="11" t="str">
        <x:v>تاریخ مؤثر</x:v>
      </x:c>
      <x:c r="H5" s="11" t="str">
        <x:v>کنترل شناسه</x:v>
      </x:c>
    </x:row>
    <x:row r="6" ht="32" customHeight="1">
      <x:c r="A6" s="7" t="str">
        <x:v>R1</x:v>
      </x:c>
      <x:c r="B6" s="8" t="n">
        <x:v>46341</x:v>
      </x:c>
      <x:c r="C6" s="7" t="str">
        <x:v>دریافت</x:v>
      </x:c>
      <x:c r="D6" s="7" t="str">
        <x:v>وصول فرضی کارفرما</x:v>
      </x:c>
      <x:c r="E6" s="24" t="n">
        <x:v>50</x:v>
      </x:c>
      <x:c r="F6" s="7" t="str">
        <x:v>پیش‌بینی</x:v>
      </x:c>
      <x:c r="G6" s="12" t="n">
        <x:f>IF(A6="","",IF(AND(C6="دریافت",F6="پیش‌بینی"),EDATE(B6,CashFlow!$B$7),B6))</x:f>
        <x:v>46341</x:v>
      </x:c>
      <x:c r="H6" s="4" t="str">
        <x:f>IF(A6="","",IF(COUNTIFS($A$6:$A$205,A6)&gt;1,"تکراری",IF(COUNT(B6,E6)&lt;&gt;2,"ناقص","کامل")))</x:f>
        <x:v>کامل</x:v>
      </x:c>
    </x:row>
    <x:row r="7" ht="32" customHeight="1">
      <x:c r="A7" s="7" t="str">
        <x:v>P1</x:v>
      </x:c>
      <x:c r="B7" s="8" t="n">
        <x:v>46346</x:v>
      </x:c>
      <x:c r="C7" s="7" t="str">
        <x:v>پرداخت</x:v>
      </x:c>
      <x:c r="D7" s="7" t="str">
        <x:v>پرداخت فرضی اجرای کار</x:v>
      </x:c>
      <x:c r="E7" s="24" t="n">
        <x:v>60</x:v>
      </x:c>
      <x:c r="F7" s="7" t="str">
        <x:v>پیش‌بینی</x:v>
      </x:c>
      <x:c r="G7" s="12" t="n">
        <x:f>IF(A7="","",IF(AND(C7="دریافت",F7="پیش‌بینی"),EDATE(B7,CashFlow!$B$7),B7))</x:f>
        <x:v>46346</x:v>
      </x:c>
      <x:c r="H7" s="4" t="str">
        <x:f>IF(A7="","",IF(COUNTIFS($A$6:$A$205,A7)&gt;1,"تکراری",IF(COUNT(B7,E7)&lt;&gt;2,"ناقص","کامل")))</x:f>
        <x:v>کامل</x:v>
      </x:c>
    </x:row>
    <x:row r="8" ht="32" customHeight="1">
      <x:c r="A8" s="7" t="str">
        <x:v>R2</x:v>
      </x:c>
      <x:c r="B8" s="8" t="n">
        <x:v>46371</x:v>
      </x:c>
      <x:c r="C8" s="7" t="str">
        <x:v>دریافت</x:v>
      </x:c>
      <x:c r="D8" s="7" t="str">
        <x:v>وصول فرضی کارفرما</x:v>
      </x:c>
      <x:c r="E8" s="24" t="n">
        <x:v>80</x:v>
      </x:c>
      <x:c r="F8" s="7" t="str">
        <x:v>پیش‌بینی</x:v>
      </x:c>
      <x:c r="G8" s="12" t="n">
        <x:f>IF(A8="","",IF(AND(C8="دریافت",F8="پیش‌بینی"),EDATE(B8,CashFlow!$B$7),B8))</x:f>
        <x:v>46371</x:v>
      </x:c>
      <x:c r="H8" s="4" t="str">
        <x:f>IF(A8="","",IF(COUNTIFS($A$6:$A$205,A8)&gt;1,"تکراری",IF(COUNT(B8,E8)&lt;&gt;2,"ناقص","کامل")))</x:f>
        <x:v>کامل</x:v>
      </x:c>
    </x:row>
    <x:row r="9" ht="32" customHeight="1">
      <x:c r="A9" s="7" t="str">
        <x:v>P2</x:v>
      </x:c>
      <x:c r="B9" s="8" t="n">
        <x:v>46376</x:v>
      </x:c>
      <x:c r="C9" s="7" t="str">
        <x:v>پرداخت</x:v>
      </x:c>
      <x:c r="D9" s="7" t="str">
        <x:v>پرداخت فرضی اجرای کار</x:v>
      </x:c>
      <x:c r="E9" s="24" t="n">
        <x:v>70</x:v>
      </x:c>
      <x:c r="F9" s="7" t="str">
        <x:v>پیش‌بینی</x:v>
      </x:c>
      <x:c r="G9" s="12" t="n">
        <x:f>IF(A9="","",IF(AND(C9="دریافت",F9="پیش‌بینی"),EDATE(B9,CashFlow!$B$7),B9))</x:f>
        <x:v>46376</x:v>
      </x:c>
      <x:c r="H9" s="4" t="str">
        <x:f>IF(A9="","",IF(COUNTIFS($A$6:$A$205,A9)&gt;1,"تکراری",IF(COUNT(B9,E9)&lt;&gt;2,"ناقص","کامل")))</x:f>
        <x:v>کامل</x:v>
      </x:c>
    </x:row>
    <x:row r="10" ht="32" customHeight="1">
      <x:c r="A10" s="7" t="str">
        <x:v>R3</x:v>
      </x:c>
      <x:c r="B10" s="8" t="n">
        <x:v>46402</x:v>
      </x:c>
      <x:c r="C10" s="7" t="str">
        <x:v>دریافت</x:v>
      </x:c>
      <x:c r="D10" s="7" t="str">
        <x:v>وصول فرضی کارفرما</x:v>
      </x:c>
      <x:c r="E10" s="24" t="n">
        <x:v>70</x:v>
      </x:c>
      <x:c r="F10" s="7" t="str">
        <x:v>پیش‌بینی</x:v>
      </x:c>
      <x:c r="G10" s="12" t="n">
        <x:f>IF(A10="","",IF(AND(C10="دریافت",F10="پیش‌بینی"),EDATE(B10,CashFlow!$B$7),B10))</x:f>
        <x:v>46402</x:v>
      </x:c>
      <x:c r="H10" s="4" t="str">
        <x:f>IF(A10="","",IF(COUNTIFS($A$6:$A$205,A10)&gt;1,"تکراری",IF(COUNT(B10,E10)&lt;&gt;2,"ناقص","کامل")))</x:f>
        <x:v>کامل</x:v>
      </x:c>
    </x:row>
    <x:row r="11" ht="32" customHeight="1">
      <x:c r="A11" s="7" t="str">
        <x:v>P3</x:v>
      </x:c>
      <x:c r="B11" s="8" t="n">
        <x:v>46407</x:v>
      </x:c>
      <x:c r="C11" s="7" t="str">
        <x:v>پرداخت</x:v>
      </x:c>
      <x:c r="D11" s="7" t="str">
        <x:v>پرداخت فرضی اجرای کار</x:v>
      </x:c>
      <x:c r="E11" s="24" t="n">
        <x:v>80</x:v>
      </x:c>
      <x:c r="F11" s="7" t="str">
        <x:v>پیش‌بینی</x:v>
      </x:c>
      <x:c r="G11" s="12" t="n">
        <x:f>IF(A11="","",IF(AND(C11="دریافت",F11="پیش‌بینی"),EDATE(B11,CashFlow!$B$7),B11))</x:f>
        <x:v>46407</x:v>
      </x:c>
      <x:c r="H11" s="4" t="str">
        <x:f>IF(A11="","",IF(COUNTIFS($A$6:$A$205,A11)&gt;1,"تکراری",IF(COUNT(B11,E11)&lt;&gt;2,"ناقص","کامل")))</x:f>
        <x:v>کامل</x:v>
      </x:c>
    </x:row>
    <x:row r="12" ht="32" customHeight="1">
      <x:c r="A12" s="7" t="str">
        <x:v>R4</x:v>
      </x:c>
      <x:c r="B12" s="8" t="n">
        <x:v>46433</x:v>
      </x:c>
      <x:c r="C12" s="7" t="str">
        <x:v>دریافت</x:v>
      </x:c>
      <x:c r="D12" s="7" t="str">
        <x:v>وصول فرضی کارفرما</x:v>
      </x:c>
      <x:c r="E12" s="24" t="n">
        <x:v>100</x:v>
      </x:c>
      <x:c r="F12" s="7" t="str">
        <x:v>پیش‌بینی</x:v>
      </x:c>
      <x:c r="G12" s="12" t="n">
        <x:f>IF(A12="","",IF(AND(C12="دریافت",F12="پیش‌بینی"),EDATE(B12,CashFlow!$B$7),B12))</x:f>
        <x:v>46433</x:v>
      </x:c>
      <x:c r="H12" s="4" t="str">
        <x:f>IF(A12="","",IF(COUNTIFS($A$6:$A$205,A12)&gt;1,"تکراری",IF(COUNT(B12,E12)&lt;&gt;2,"ناقص","کامل")))</x:f>
        <x:v>کامل</x:v>
      </x:c>
    </x:row>
    <x:row r="13" ht="32" customHeight="1">
      <x:c r="A13" s="7" t="str">
        <x:v>P4</x:v>
      </x:c>
      <x:c r="B13" s="8" t="n">
        <x:v>46438</x:v>
      </x:c>
      <x:c r="C13" s="7" t="str">
        <x:v>پرداخت</x:v>
      </x:c>
      <x:c r="D13" s="7" t="str">
        <x:v>پرداخت فرضی اجرای کار</x:v>
      </x:c>
      <x:c r="E13" s="24" t="n">
        <x:v>70</x:v>
      </x:c>
      <x:c r="F13" s="7" t="str">
        <x:v>پیش‌بینی</x:v>
      </x:c>
      <x:c r="G13" s="12" t="n">
        <x:f>IF(A13="","",IF(AND(C13="دریافت",F13="پیش‌بینی"),EDATE(B13,CashFlow!$B$7),B13))</x:f>
        <x:v>46438</x:v>
      </x:c>
      <x:c r="H13" s="4" t="str">
        <x:f>IF(A13="","",IF(COUNTIFS($A$6:$A$205,A13)&gt;1,"تکراری",IF(COUNT(B13,E13)&lt;&gt;2,"ناقص","کامل")))</x:f>
        <x:v>کامل</x:v>
      </x:c>
    </x:row>
    <x:row r="14" ht="32" customHeight="1">
      <x:c r="A14" s="7" t="str">
        <x:v>R5</x:v>
      </x:c>
      <x:c r="B14" s="8" t="n">
        <x:v>46461</x:v>
      </x:c>
      <x:c r="C14" s="7" t="str">
        <x:v>دریافت</x:v>
      </x:c>
      <x:c r="D14" s="7" t="str">
        <x:v>وصول فرضی کارفرما</x:v>
      </x:c>
      <x:c r="E14" s="24" t="n">
        <x:v>60</x:v>
      </x:c>
      <x:c r="F14" s="7" t="str">
        <x:v>پیش‌بینی</x:v>
      </x:c>
      <x:c r="G14" s="12" t="n">
        <x:f>IF(A14="","",IF(AND(C14="دریافت",F14="پیش‌بینی"),EDATE(B14,CashFlow!$B$7),B14))</x:f>
        <x:v>46461</x:v>
      </x:c>
      <x:c r="H14" s="4" t="str">
        <x:f>IF(A14="","",IF(COUNTIFS($A$6:$A$205,A14)&gt;1,"تکراری",IF(COUNT(B14,E14)&lt;&gt;2,"ناقص","کامل")))</x:f>
        <x:v>کامل</x:v>
      </x:c>
    </x:row>
    <x:row r="15" ht="32" customHeight="1">
      <x:c r="A15" s="7" t="str">
        <x:v>P5</x:v>
      </x:c>
      <x:c r="B15" s="8" t="n">
        <x:v>46466</x:v>
      </x:c>
      <x:c r="C15" s="7" t="str">
        <x:v>پرداخت</x:v>
      </x:c>
      <x:c r="D15" s="7" t="str">
        <x:v>پرداخت فرضی اجرای کار</x:v>
      </x:c>
      <x:c r="E15" s="24" t="n">
        <x:v>80</x:v>
      </x:c>
      <x:c r="F15" s="7" t="str">
        <x:v>پیش‌بینی</x:v>
      </x:c>
      <x:c r="G15" s="12" t="n">
        <x:f>IF(A15="","",IF(AND(C15="دریافت",F15="پیش‌بینی"),EDATE(B15,CashFlow!$B$7),B15))</x:f>
        <x:v>46466</x:v>
      </x:c>
      <x:c r="H15" s="4" t="str">
        <x:f>IF(A15="","",IF(COUNTIFS($A$6:$A$205,A15)&gt;1,"تکراری",IF(COUNT(B15,E15)&lt;&gt;2,"ناقص","کامل")))</x:f>
        <x:v>کامل</x:v>
      </x:c>
    </x:row>
    <x:row r="16" ht="32" customHeight="1">
      <x:c r="A16" s="7" t="str">
        <x:v>R6</x:v>
      </x:c>
      <x:c r="B16" s="8" t="n">
        <x:v>46492</x:v>
      </x:c>
      <x:c r="C16" s="7" t="str">
        <x:v>دریافت</x:v>
      </x:c>
      <x:c r="D16" s="7" t="str">
        <x:v>وصول فرضی کارفرما</x:v>
      </x:c>
      <x:c r="E16" s="24" t="n">
        <x:v>40</x:v>
      </x:c>
      <x:c r="F16" s="7" t="str">
        <x:v>پیش‌بینی</x:v>
      </x:c>
      <x:c r="G16" s="12" t="n">
        <x:f>IF(A16="","",IF(AND(C16="دریافت",F16="پیش‌بینی"),EDATE(B16,CashFlow!$B$7),B16))</x:f>
        <x:v>46492</x:v>
      </x:c>
      <x:c r="H16" s="4" t="str">
        <x:f>IF(A16="","",IF(COUNTIFS($A$6:$A$205,A16)&gt;1,"تکراری",IF(COUNT(B16,E16)&lt;&gt;2,"ناقص","کامل")))</x:f>
        <x:v>کامل</x:v>
      </x:c>
    </x:row>
    <x:row r="17" ht="32" customHeight="1">
      <x:c r="A17" s="7" t="str">
        <x:v>P6</x:v>
      </x:c>
      <x:c r="B17" s="8" t="n">
        <x:v>46497</x:v>
      </x:c>
      <x:c r="C17" s="7" t="str">
        <x:v>پرداخت</x:v>
      </x:c>
      <x:c r="D17" s="7" t="str">
        <x:v>پرداخت فرضی اجرای کار</x:v>
      </x:c>
      <x:c r="E17" s="24" t="n">
        <x:v>50</x:v>
      </x:c>
      <x:c r="F17" s="7" t="str">
        <x:v>پیش‌بینی</x:v>
      </x:c>
      <x:c r="G17" s="12" t="n">
        <x:f>IF(A17="","",IF(AND(C17="دریافت",F17="پیش‌بینی"),EDATE(B17,CashFlow!$B$7),B17))</x:f>
        <x:v>46497</x:v>
      </x:c>
      <x:c r="H17" s="4" t="str">
        <x:f>IF(A17="","",IF(COUNTIFS($A$6:$A$205,A17)&gt;1,"تکراری",IF(COUNT(B17,E17)&lt;&gt;2,"ناقص","کامل")))</x:f>
        <x:v>کامل</x:v>
      </x:c>
    </x:row>
    <x:row r="18" ht="32" customHeight="1">
      <x:c r="A18" s="4"/>
      <x:c r="B18" s="12"/>
      <x:c r="C18" s="4"/>
      <x:c r="D18" s="4"/>
      <x:c r="E18" s="13"/>
      <x:c r="F18" s="4"/>
      <x:c r="G18" s="12" t="str">
        <x:f>IF(A18="","",IF(AND(C18="دریافت",F18="پیش‌بینی"),EDATE(B18,CashFlow!$B$7),B18))</x:f>
      </x:c>
      <x:c r="H18" s="4" t="str">
        <x:f>IF(A18="","",IF(COUNTIFS($A$6:$A$205,A18)&gt;1,"تکراری",IF(COUNT(B18,E18)&lt;&gt;2,"ناقص","کامل")))</x:f>
      </x:c>
    </x:row>
    <x:row r="19" ht="32" customHeight="1">
      <x:c r="A19" s="4"/>
      <x:c r="B19" s="12"/>
      <x:c r="C19" s="4"/>
      <x:c r="D19" s="4"/>
      <x:c r="E19" s="13"/>
      <x:c r="F19" s="4"/>
      <x:c r="G19" s="12" t="str">
        <x:f>IF(A19="","",IF(AND(C19="دریافت",F19="پیش‌بینی"),EDATE(B19,CashFlow!$B$7),B19))</x:f>
      </x:c>
      <x:c r="H19" s="4" t="str">
        <x:f>IF(A19="","",IF(COUNTIFS($A$6:$A$205,A19)&gt;1,"تکراری",IF(COUNT(B19,E19)&lt;&gt;2,"ناقص","کامل")))</x:f>
      </x:c>
    </x:row>
    <x:row r="20" ht="32" customHeight="1">
      <x:c r="A20" s="4"/>
      <x:c r="B20" s="12"/>
      <x:c r="C20" s="4"/>
      <x:c r="D20" s="4"/>
      <x:c r="E20" s="13"/>
      <x:c r="F20" s="4"/>
      <x:c r="G20" s="12" t="str">
        <x:f>IF(A20="","",IF(AND(C20="دریافت",F20="پیش‌بینی"),EDATE(B20,CashFlow!$B$7),B20))</x:f>
      </x:c>
      <x:c r="H20" s="4" t="str">
        <x:f>IF(A20="","",IF(COUNTIFS($A$6:$A$205,A20)&gt;1,"تکراری",IF(COUNT(B20,E20)&lt;&gt;2,"ناقص","کامل")))</x:f>
      </x:c>
    </x:row>
    <x:row r="21" ht="32" customHeight="1">
      <x:c r="A21" s="4"/>
      <x:c r="B21" s="12"/>
      <x:c r="C21" s="4"/>
      <x:c r="D21" s="4"/>
      <x:c r="E21" s="13"/>
      <x:c r="F21" s="4"/>
      <x:c r="G21" s="12" t="str">
        <x:f>IF(A21="","",IF(AND(C21="دریافت",F21="پیش‌بینی"),EDATE(B21,CashFlow!$B$7),B21))</x:f>
      </x:c>
      <x:c r="H21" s="4" t="str">
        <x:f>IF(A21="","",IF(COUNTIFS($A$6:$A$205,A21)&gt;1,"تکراری",IF(COUNT(B21,E21)&lt;&gt;2,"ناقص","کامل")))</x:f>
      </x:c>
    </x:row>
    <x:row r="22" ht="32" customHeight="1">
      <x:c r="A22" s="4"/>
      <x:c r="B22" s="12"/>
      <x:c r="C22" s="4"/>
      <x:c r="D22" s="4"/>
      <x:c r="E22" s="13"/>
      <x:c r="F22" s="4"/>
      <x:c r="G22" s="12" t="str">
        <x:f>IF(A22="","",IF(AND(C22="دریافت",F22="پیش‌بینی"),EDATE(B22,CashFlow!$B$7),B22))</x:f>
      </x:c>
      <x:c r="H22" s="4" t="str">
        <x:f>IF(A22="","",IF(COUNTIFS($A$6:$A$205,A22)&gt;1,"تکراری",IF(COUNT(B22,E22)&lt;&gt;2,"ناقص","کامل")))</x:f>
      </x:c>
    </x:row>
    <x:row r="23" ht="32" customHeight="1">
      <x:c r="A23" s="4"/>
      <x:c r="B23" s="12"/>
      <x:c r="C23" s="4"/>
      <x:c r="D23" s="4"/>
      <x:c r="E23" s="13"/>
      <x:c r="F23" s="4"/>
      <x:c r="G23" s="12" t="str">
        <x:f>IF(A23="","",IF(AND(C23="دریافت",F23="پیش‌بینی"),EDATE(B23,CashFlow!$B$7),B23))</x:f>
      </x:c>
      <x:c r="H23" s="4" t="str">
        <x:f>IF(A23="","",IF(COUNTIFS($A$6:$A$205,A23)&gt;1,"تکراری",IF(COUNT(B23,E23)&lt;&gt;2,"ناقص","کامل")))</x:f>
      </x:c>
    </x:row>
    <x:row r="24" ht="32" customHeight="1">
      <x:c r="A24" s="4"/>
      <x:c r="B24" s="12"/>
      <x:c r="C24" s="4"/>
      <x:c r="D24" s="4"/>
      <x:c r="E24" s="13"/>
      <x:c r="F24" s="4"/>
      <x:c r="G24" s="12" t="str">
        <x:f>IF(A24="","",IF(AND(C24="دریافت",F24="پیش‌بینی"),EDATE(B24,CashFlow!$B$7),B24))</x:f>
      </x:c>
      <x:c r="H24" s="4" t="str">
        <x:f>IF(A24="","",IF(COUNTIFS($A$6:$A$205,A24)&gt;1,"تکراری",IF(COUNT(B24,E24)&lt;&gt;2,"ناقص","کامل")))</x:f>
      </x:c>
    </x:row>
    <x:row r="25" ht="32" customHeight="1">
      <x:c r="A25" s="4"/>
      <x:c r="B25" s="12"/>
      <x:c r="C25" s="4"/>
      <x:c r="D25" s="4"/>
      <x:c r="E25" s="13"/>
      <x:c r="F25" s="4"/>
      <x:c r="G25" s="12" t="str">
        <x:f>IF(A25="","",IF(AND(C25="دریافت",F25="پیش‌بینی"),EDATE(B25,CashFlow!$B$7),B25))</x:f>
      </x:c>
      <x:c r="H25" s="4" t="str">
        <x:f>IF(A25="","",IF(COUNTIFS($A$6:$A$205,A25)&gt;1,"تکراری",IF(COUNT(B25,E25)&lt;&gt;2,"ناقص","کامل")))</x:f>
      </x:c>
    </x:row>
    <x:row r="26" ht="32" customHeight="1">
      <x:c r="A26" s="4"/>
      <x:c r="B26" s="12"/>
      <x:c r="C26" s="4"/>
      <x:c r="D26" s="4"/>
      <x:c r="E26" s="13"/>
      <x:c r="F26" s="4"/>
      <x:c r="G26" s="12" t="str">
        <x:f>IF(A26="","",IF(AND(C26="دریافت",F26="پیش‌بینی"),EDATE(B26,CashFlow!$B$7),B26))</x:f>
      </x:c>
      <x:c r="H26" s="4" t="str">
        <x:f>IF(A26="","",IF(COUNTIFS($A$6:$A$205,A26)&gt;1,"تکراری",IF(COUNT(B26,E26)&lt;&gt;2,"ناقص","کامل")))</x:f>
      </x:c>
    </x:row>
    <x:row r="27" ht="32" customHeight="1">
      <x:c r="A27" s="4"/>
      <x:c r="B27" s="12"/>
      <x:c r="C27" s="4"/>
      <x:c r="D27" s="4"/>
      <x:c r="E27" s="13"/>
      <x:c r="F27" s="4"/>
      <x:c r="G27" s="12" t="str">
        <x:f>IF(A27="","",IF(AND(C27="دریافت",F27="پیش‌بینی"),EDATE(B27,CashFlow!$B$7),B27))</x:f>
      </x:c>
      <x:c r="H27" s="4" t="str">
        <x:f>IF(A27="","",IF(COUNTIFS($A$6:$A$205,A27)&gt;1,"تکراری",IF(COUNT(B27,E27)&lt;&gt;2,"ناقص","کامل")))</x:f>
      </x:c>
    </x:row>
    <x:row r="28" ht="32" customHeight="1">
      <x:c r="A28" s="4"/>
      <x:c r="B28" s="12"/>
      <x:c r="C28" s="4"/>
      <x:c r="D28" s="4"/>
      <x:c r="E28" s="13"/>
      <x:c r="F28" s="4"/>
      <x:c r="G28" s="12" t="str">
        <x:f>IF(A28="","",IF(AND(C28="دریافت",F28="پیش‌بینی"),EDATE(B28,CashFlow!$B$7),B28))</x:f>
      </x:c>
      <x:c r="H28" s="4" t="str">
        <x:f>IF(A28="","",IF(COUNTIFS($A$6:$A$205,A28)&gt;1,"تکراری",IF(COUNT(B28,E28)&lt;&gt;2,"ناقص","کامل")))</x:f>
      </x:c>
    </x:row>
    <x:row r="29" ht="32" customHeight="1">
      <x:c r="A29" s="4"/>
      <x:c r="B29" s="12"/>
      <x:c r="C29" s="4"/>
      <x:c r="D29" s="4"/>
      <x:c r="E29" s="13"/>
      <x:c r="F29" s="4"/>
      <x:c r="G29" s="12" t="str">
        <x:f>IF(A29="","",IF(AND(C29="دریافت",F29="پیش‌بینی"),EDATE(B29,CashFlow!$B$7),B29))</x:f>
      </x:c>
      <x:c r="H29" s="4" t="str">
        <x:f>IF(A29="","",IF(COUNTIFS($A$6:$A$205,A29)&gt;1,"تکراری",IF(COUNT(B29,E29)&lt;&gt;2,"ناقص","کامل")))</x:f>
      </x:c>
    </x:row>
    <x:row r="30" ht="32" customHeight="1">
      <x:c r="A30" s="4"/>
      <x:c r="B30" s="12"/>
      <x:c r="C30" s="4"/>
      <x:c r="D30" s="4"/>
      <x:c r="E30" s="13"/>
      <x:c r="F30" s="4"/>
      <x:c r="G30" s="12" t="str">
        <x:f>IF(A30="","",IF(AND(C30="دریافت",F30="پیش‌بینی"),EDATE(B30,CashFlow!$B$7),B30))</x:f>
      </x:c>
      <x:c r="H30" s="4" t="str">
        <x:f>IF(A30="","",IF(COUNTIFS($A$6:$A$205,A30)&gt;1,"تکراری",IF(COUNT(B30,E30)&lt;&gt;2,"ناقص","کامل")))</x:f>
      </x:c>
    </x:row>
    <x:row r="31" ht="32" customHeight="1">
      <x:c r="A31" s="4"/>
      <x:c r="B31" s="12"/>
      <x:c r="C31" s="4"/>
      <x:c r="D31" s="4"/>
      <x:c r="E31" s="13"/>
      <x:c r="F31" s="4"/>
      <x:c r="G31" s="12" t="str">
        <x:f>IF(A31="","",IF(AND(C31="دریافت",F31="پیش‌بینی"),EDATE(B31,CashFlow!$B$7),B31))</x:f>
      </x:c>
      <x:c r="H31" s="4" t="str">
        <x:f>IF(A31="","",IF(COUNTIFS($A$6:$A$205,A31)&gt;1,"تکراری",IF(COUNT(B31,E31)&lt;&gt;2,"ناقص","کامل")))</x:f>
      </x:c>
    </x:row>
    <x:row r="32" ht="32" customHeight="1">
      <x:c r="A32" s="4"/>
      <x:c r="B32" s="12"/>
      <x:c r="C32" s="4"/>
      <x:c r="D32" s="4"/>
      <x:c r="E32" s="13"/>
      <x:c r="F32" s="4"/>
      <x:c r="G32" s="12" t="str">
        <x:f>IF(A32="","",IF(AND(C32="دریافت",F32="پیش‌بینی"),EDATE(B32,CashFlow!$B$7),B32))</x:f>
      </x:c>
      <x:c r="H32" s="4" t="str">
        <x:f>IF(A32="","",IF(COUNTIFS($A$6:$A$205,A32)&gt;1,"تکراری",IF(COUNT(B32,E32)&lt;&gt;2,"ناقص","کامل")))</x:f>
      </x:c>
    </x:row>
    <x:row r="33" ht="32" customHeight="1">
      <x:c r="A33" s="4"/>
      <x:c r="B33" s="12"/>
      <x:c r="C33" s="4"/>
      <x:c r="D33" s="4"/>
      <x:c r="E33" s="13"/>
      <x:c r="F33" s="4"/>
      <x:c r="G33" s="12" t="str">
        <x:f>IF(A33="","",IF(AND(C33="دریافت",F33="پیش‌بینی"),EDATE(B33,CashFlow!$B$7),B33))</x:f>
      </x:c>
      <x:c r="H33" s="4" t="str">
        <x:f>IF(A33="","",IF(COUNTIFS($A$6:$A$205,A33)&gt;1,"تکراری",IF(COUNT(B33,E33)&lt;&gt;2,"ناقص","کامل")))</x:f>
      </x:c>
    </x:row>
    <x:row r="34" ht="32" customHeight="1">
      <x:c r="A34" s="4"/>
      <x:c r="B34" s="12"/>
      <x:c r="C34" s="4"/>
      <x:c r="D34" s="4"/>
      <x:c r="E34" s="13"/>
      <x:c r="F34" s="4"/>
      <x:c r="G34" s="12" t="str">
        <x:f>IF(A34="","",IF(AND(C34="دریافت",F34="پیش‌بینی"),EDATE(B34,CashFlow!$B$7),B34))</x:f>
      </x:c>
      <x:c r="H34" s="4" t="str">
        <x:f>IF(A34="","",IF(COUNTIFS($A$6:$A$205,A34)&gt;1,"تکراری",IF(COUNT(B34,E34)&lt;&gt;2,"ناقص","کامل")))</x:f>
      </x:c>
    </x:row>
    <x:row r="35" ht="32" customHeight="1">
      <x:c r="A35" s="4"/>
      <x:c r="B35" s="12"/>
      <x:c r="C35" s="4"/>
      <x:c r="D35" s="4"/>
      <x:c r="E35" s="13"/>
      <x:c r="F35" s="4"/>
      <x:c r="G35" s="12" t="str">
        <x:f>IF(A35="","",IF(AND(C35="دریافت",F35="پیش‌بینی"),EDATE(B35,CashFlow!$B$7),B35))</x:f>
      </x:c>
      <x:c r="H35" s="4" t="str">
        <x:f>IF(A35="","",IF(COUNTIFS($A$6:$A$205,A35)&gt;1,"تکراری",IF(COUNT(B35,E35)&lt;&gt;2,"ناقص","کامل")))</x:f>
      </x:c>
    </x:row>
    <x:row r="36" ht="32" customHeight="1">
      <x:c r="A36" s="4"/>
      <x:c r="B36" s="12"/>
      <x:c r="C36" s="4"/>
      <x:c r="D36" s="4"/>
      <x:c r="E36" s="13"/>
      <x:c r="F36" s="4"/>
      <x:c r="G36" s="12" t="str">
        <x:f>IF(A36="","",IF(AND(C36="دریافت",F36="پیش‌بینی"),EDATE(B36,CashFlow!$B$7),B36))</x:f>
      </x:c>
      <x:c r="H36" s="4" t="str">
        <x:f>IF(A36="","",IF(COUNTIFS($A$6:$A$205,A36)&gt;1,"تکراری",IF(COUNT(B36,E36)&lt;&gt;2,"ناقص","کامل")))</x:f>
      </x:c>
    </x:row>
    <x:row r="37" ht="32" customHeight="1">
      <x:c r="A37" s="4"/>
      <x:c r="B37" s="12"/>
      <x:c r="C37" s="4"/>
      <x:c r="D37" s="4"/>
      <x:c r="E37" s="13"/>
      <x:c r="F37" s="4"/>
      <x:c r="G37" s="12" t="str">
        <x:f>IF(A37="","",IF(AND(C37="دریافت",F37="پیش‌بینی"),EDATE(B37,CashFlow!$B$7),B37))</x:f>
      </x:c>
      <x:c r="H37" s="4" t="str">
        <x:f>IF(A37="","",IF(COUNTIFS($A$6:$A$205,A37)&gt;1,"تکراری",IF(COUNT(B37,E37)&lt;&gt;2,"ناقص","کامل")))</x:f>
      </x:c>
    </x:row>
    <x:row r="38" ht="32" customHeight="1">
      <x:c r="A38" s="4"/>
      <x:c r="B38" s="12"/>
      <x:c r="C38" s="4"/>
      <x:c r="D38" s="4"/>
      <x:c r="E38" s="13"/>
      <x:c r="F38" s="4"/>
      <x:c r="G38" s="12" t="str">
        <x:f>IF(A38="","",IF(AND(C38="دریافت",F38="پیش‌بینی"),EDATE(B38,CashFlow!$B$7),B38))</x:f>
      </x:c>
      <x:c r="H38" s="4" t="str">
        <x:f>IF(A38="","",IF(COUNTIFS($A$6:$A$205,A38)&gt;1,"تکراری",IF(COUNT(B38,E38)&lt;&gt;2,"ناقص","کامل")))</x:f>
      </x:c>
    </x:row>
    <x:row r="39" ht="32" customHeight="1">
      <x:c r="A39" s="4"/>
      <x:c r="B39" s="12"/>
      <x:c r="C39" s="4"/>
      <x:c r="D39" s="4"/>
      <x:c r="E39" s="13"/>
      <x:c r="F39" s="4"/>
      <x:c r="G39" s="12" t="str">
        <x:f>IF(A39="","",IF(AND(C39="دریافت",F39="پیش‌بینی"),EDATE(B39,CashFlow!$B$7),B39))</x:f>
      </x:c>
      <x:c r="H39" s="4" t="str">
        <x:f>IF(A39="","",IF(COUNTIFS($A$6:$A$205,A39)&gt;1,"تکراری",IF(COUNT(B39,E39)&lt;&gt;2,"ناقص","کامل")))</x:f>
      </x:c>
    </x:row>
    <x:row r="40" ht="32" customHeight="1">
      <x:c r="A40" s="4"/>
      <x:c r="B40" s="12"/>
      <x:c r="C40" s="4"/>
      <x:c r="D40" s="4"/>
      <x:c r="E40" s="13"/>
      <x:c r="F40" s="4"/>
      <x:c r="G40" s="12" t="str">
        <x:f>IF(A40="","",IF(AND(C40="دریافت",F40="پیش‌بینی"),EDATE(B40,CashFlow!$B$7),B40))</x:f>
      </x:c>
      <x:c r="H40" s="4" t="str">
        <x:f>IF(A40="","",IF(COUNTIFS($A$6:$A$205,A40)&gt;1,"تکراری",IF(COUNT(B40,E40)&lt;&gt;2,"ناقص","کامل")))</x:f>
      </x:c>
    </x:row>
    <x:row r="41" ht="32" customHeight="1">
      <x:c r="A41" s="4"/>
      <x:c r="B41" s="12"/>
      <x:c r="C41" s="4"/>
      <x:c r="D41" s="4"/>
      <x:c r="E41" s="13"/>
      <x:c r="F41" s="4"/>
      <x:c r="G41" s="12" t="str">
        <x:f>IF(A41="","",IF(AND(C41="دریافت",F41="پیش‌بینی"),EDATE(B41,CashFlow!$B$7),B41))</x:f>
      </x:c>
      <x:c r="H41" s="4" t="str">
        <x:f>IF(A41="","",IF(COUNTIFS($A$6:$A$205,A41)&gt;1,"تکراری",IF(COUNT(B41,E41)&lt;&gt;2,"ناقص","کامل")))</x:f>
      </x:c>
    </x:row>
    <x:row r="42" ht="32" customHeight="1">
      <x:c r="A42" s="4"/>
      <x:c r="B42" s="12"/>
      <x:c r="C42" s="4"/>
      <x:c r="D42" s="4"/>
      <x:c r="E42" s="13"/>
      <x:c r="F42" s="4"/>
      <x:c r="G42" s="12" t="str">
        <x:f>IF(A42="","",IF(AND(C42="دریافت",F42="پیش‌بینی"),EDATE(B42,CashFlow!$B$7),B42))</x:f>
      </x:c>
      <x:c r="H42" s="4" t="str">
        <x:f>IF(A42="","",IF(COUNTIFS($A$6:$A$205,A42)&gt;1,"تکراری",IF(COUNT(B42,E42)&lt;&gt;2,"ناقص","کامل")))</x:f>
      </x:c>
    </x:row>
    <x:row r="43" ht="32" customHeight="1">
      <x:c r="A43" s="4"/>
      <x:c r="B43" s="12"/>
      <x:c r="C43" s="4"/>
      <x:c r="D43" s="4"/>
      <x:c r="E43" s="13"/>
      <x:c r="F43" s="4"/>
      <x:c r="G43" s="12" t="str">
        <x:f>IF(A43="","",IF(AND(C43="دریافت",F43="پیش‌بینی"),EDATE(B43,CashFlow!$B$7),B43))</x:f>
      </x:c>
      <x:c r="H43" s="4" t="str">
        <x:f>IF(A43="","",IF(COUNTIFS($A$6:$A$205,A43)&gt;1,"تکراری",IF(COUNT(B43,E43)&lt;&gt;2,"ناقص","کامل")))</x:f>
      </x:c>
    </x:row>
    <x:row r="44" ht="32" customHeight="1">
      <x:c r="A44" s="4"/>
      <x:c r="B44" s="12"/>
      <x:c r="C44" s="4"/>
      <x:c r="D44" s="4"/>
      <x:c r="E44" s="13"/>
      <x:c r="F44" s="4"/>
      <x:c r="G44" s="12" t="str">
        <x:f>IF(A44="","",IF(AND(C44="دریافت",F44="پیش‌بینی"),EDATE(B44,CashFlow!$B$7),B44))</x:f>
      </x:c>
      <x:c r="H44" s="4" t="str">
        <x:f>IF(A44="","",IF(COUNTIFS($A$6:$A$205,A44)&gt;1,"تکراری",IF(COUNT(B44,E44)&lt;&gt;2,"ناقص","کامل")))</x:f>
      </x:c>
    </x:row>
    <x:row r="45" ht="32" customHeight="1">
      <x:c r="A45" s="4"/>
      <x:c r="B45" s="12"/>
      <x:c r="C45" s="4"/>
      <x:c r="D45" s="4"/>
      <x:c r="E45" s="13"/>
      <x:c r="F45" s="4"/>
      <x:c r="G45" s="12" t="str">
        <x:f>IF(A45="","",IF(AND(C45="دریافت",F45="پیش‌بینی"),EDATE(B45,CashFlow!$B$7),B45))</x:f>
      </x:c>
      <x:c r="H45" s="4" t="str">
        <x:f>IF(A45="","",IF(COUNTIFS($A$6:$A$205,A45)&gt;1,"تکراری",IF(COUNT(B45,E45)&lt;&gt;2,"ناقص","کامل")))</x:f>
      </x:c>
    </x:row>
    <x:row r="46" ht="32" customHeight="1">
      <x:c r="A46" s="4"/>
      <x:c r="B46" s="12"/>
      <x:c r="C46" s="4"/>
      <x:c r="D46" s="4"/>
      <x:c r="E46" s="13"/>
      <x:c r="F46" s="4"/>
      <x:c r="G46" s="12" t="str">
        <x:f>IF(A46="","",IF(AND(C46="دریافت",F46="پیش‌بینی"),EDATE(B46,CashFlow!$B$7),B46))</x:f>
      </x:c>
      <x:c r="H46" s="4" t="str">
        <x:f>IF(A46="","",IF(COUNTIFS($A$6:$A$205,A46)&gt;1,"تکراری",IF(COUNT(B46,E46)&lt;&gt;2,"ناقص","کامل")))</x:f>
      </x:c>
    </x:row>
    <x:row r="47" ht="32" customHeight="1">
      <x:c r="A47" s="4"/>
      <x:c r="B47" s="12"/>
      <x:c r="C47" s="4"/>
      <x:c r="D47" s="4"/>
      <x:c r="E47" s="13"/>
      <x:c r="F47" s="4"/>
      <x:c r="G47" s="12" t="str">
        <x:f>IF(A47="","",IF(AND(C47="دریافت",F47="پیش‌بینی"),EDATE(B47,CashFlow!$B$7),B47))</x:f>
      </x:c>
      <x:c r="H47" s="4" t="str">
        <x:f>IF(A47="","",IF(COUNTIFS($A$6:$A$205,A47)&gt;1,"تکراری",IF(COUNT(B47,E47)&lt;&gt;2,"ناقص","کامل")))</x:f>
      </x:c>
    </x:row>
    <x:row r="48" ht="32" customHeight="1">
      <x:c r="A48" s="4"/>
      <x:c r="B48" s="12"/>
      <x:c r="C48" s="4"/>
      <x:c r="D48" s="4"/>
      <x:c r="E48" s="13"/>
      <x:c r="F48" s="4"/>
      <x:c r="G48" s="12" t="str">
        <x:f>IF(A48="","",IF(AND(C48="دریافت",F48="پیش‌بینی"),EDATE(B48,CashFlow!$B$7),B48))</x:f>
      </x:c>
      <x:c r="H48" s="4" t="str">
        <x:f>IF(A48="","",IF(COUNTIFS($A$6:$A$205,A48)&gt;1,"تکراری",IF(COUNT(B48,E48)&lt;&gt;2,"ناقص","کامل")))</x:f>
      </x:c>
    </x:row>
    <x:row r="49" ht="32" customHeight="1">
      <x:c r="A49" s="4"/>
      <x:c r="B49" s="12"/>
      <x:c r="C49" s="4"/>
      <x:c r="D49" s="4"/>
      <x:c r="E49" s="13"/>
      <x:c r="F49" s="4"/>
      <x:c r="G49" s="12" t="str">
        <x:f>IF(A49="","",IF(AND(C49="دریافت",F49="پیش‌بینی"),EDATE(B49,CashFlow!$B$7),B49))</x:f>
      </x:c>
      <x:c r="H49" s="4" t="str">
        <x:f>IF(A49="","",IF(COUNTIFS($A$6:$A$205,A49)&gt;1,"تکراری",IF(COUNT(B49,E49)&lt;&gt;2,"ناقص","کامل")))</x:f>
      </x:c>
    </x:row>
    <x:row r="50" ht="32" customHeight="1">
      <x:c r="A50" s="4"/>
      <x:c r="B50" s="12"/>
      <x:c r="C50" s="4"/>
      <x:c r="D50" s="4"/>
      <x:c r="E50" s="13"/>
      <x:c r="F50" s="4"/>
      <x:c r="G50" s="12" t="str">
        <x:f>IF(A50="","",IF(AND(C50="دریافت",F50="پیش‌بینی"),EDATE(B50,CashFlow!$B$7),B50))</x:f>
      </x:c>
      <x:c r="H50" s="4" t="str">
        <x:f>IF(A50="","",IF(COUNTIFS($A$6:$A$205,A50)&gt;1,"تکراری",IF(COUNT(B50,E50)&lt;&gt;2,"ناقص","کامل")))</x:f>
      </x:c>
    </x:row>
    <x:row r="51" ht="32" customHeight="1">
      <x:c r="A51" s="4"/>
      <x:c r="B51" s="12"/>
      <x:c r="C51" s="4"/>
      <x:c r="D51" s="4"/>
      <x:c r="E51" s="13"/>
      <x:c r="F51" s="4"/>
      <x:c r="G51" s="12" t="str">
        <x:f>IF(A51="","",IF(AND(C51="دریافت",F51="پیش‌بینی"),EDATE(B51,CashFlow!$B$7),B51))</x:f>
      </x:c>
      <x:c r="H51" s="4" t="str">
        <x:f>IF(A51="","",IF(COUNTIFS($A$6:$A$205,A51)&gt;1,"تکراری",IF(COUNT(B51,E51)&lt;&gt;2,"ناقص","کامل")))</x:f>
      </x:c>
    </x:row>
    <x:row r="52" ht="32" customHeight="1">
      <x:c r="A52" s="4"/>
      <x:c r="B52" s="12"/>
      <x:c r="C52" s="4"/>
      <x:c r="D52" s="4"/>
      <x:c r="E52" s="13"/>
      <x:c r="F52" s="4"/>
      <x:c r="G52" s="12" t="str">
        <x:f>IF(A52="","",IF(AND(C52="دریافت",F52="پیش‌بینی"),EDATE(B52,CashFlow!$B$7),B52))</x:f>
      </x:c>
      <x:c r="H52" s="4" t="str">
        <x:f>IF(A52="","",IF(COUNTIFS($A$6:$A$205,A52)&gt;1,"تکراری",IF(COUNT(B52,E52)&lt;&gt;2,"ناقص","کامل")))</x:f>
      </x:c>
    </x:row>
    <x:row r="53" ht="32" customHeight="1">
      <x:c r="A53" s="4"/>
      <x:c r="B53" s="12"/>
      <x:c r="C53" s="4"/>
      <x:c r="D53" s="4"/>
      <x:c r="E53" s="13"/>
      <x:c r="F53" s="4"/>
      <x:c r="G53" s="12" t="str">
        <x:f>IF(A53="","",IF(AND(C53="دریافت",F53="پیش‌بینی"),EDATE(B53,CashFlow!$B$7),B53))</x:f>
      </x:c>
      <x:c r="H53" s="4" t="str">
        <x:f>IF(A53="","",IF(COUNTIFS($A$6:$A$205,A53)&gt;1,"تکراری",IF(COUNT(B53,E53)&lt;&gt;2,"ناقص","کامل")))</x:f>
      </x:c>
    </x:row>
    <x:row r="54" ht="32" customHeight="1">
      <x:c r="A54" s="4"/>
      <x:c r="B54" s="12"/>
      <x:c r="C54" s="4"/>
      <x:c r="D54" s="4"/>
      <x:c r="E54" s="13"/>
      <x:c r="F54" s="4"/>
      <x:c r="G54" s="12" t="str">
        <x:f>IF(A54="","",IF(AND(C54="دریافت",F54="پیش‌بینی"),EDATE(B54,CashFlow!$B$7),B54))</x:f>
      </x:c>
      <x:c r="H54" s="4" t="str">
        <x:f>IF(A54="","",IF(COUNTIFS($A$6:$A$205,A54)&gt;1,"تکراری",IF(COUNT(B54,E54)&lt;&gt;2,"ناقص","کامل")))</x:f>
      </x:c>
    </x:row>
    <x:row r="55" ht="32" customHeight="1">
      <x:c r="A55" s="4"/>
      <x:c r="B55" s="12"/>
      <x:c r="C55" s="4"/>
      <x:c r="D55" s="4"/>
      <x:c r="E55" s="13"/>
      <x:c r="F55" s="4"/>
      <x:c r="G55" s="12" t="str">
        <x:f>IF(A55="","",IF(AND(C55="دریافت",F55="پیش‌بینی"),EDATE(B55,CashFlow!$B$7),B55))</x:f>
      </x:c>
      <x:c r="H55" s="4" t="str">
        <x:f>IF(A55="","",IF(COUNTIFS($A$6:$A$205,A55)&gt;1,"تکراری",IF(COUNT(B55,E55)&lt;&gt;2,"ناقص","کامل")))</x:f>
      </x:c>
    </x:row>
    <x:row r="56" ht="32" customHeight="1">
      <x:c r="A56" s="4"/>
      <x:c r="B56" s="12"/>
      <x:c r="C56" s="4"/>
      <x:c r="D56" s="4"/>
      <x:c r="E56" s="13"/>
      <x:c r="F56" s="4"/>
      <x:c r="G56" s="12" t="str">
        <x:f>IF(A56="","",IF(AND(C56="دریافت",F56="پیش‌بینی"),EDATE(B56,CashFlow!$B$7),B56))</x:f>
      </x:c>
      <x:c r="H56" s="4" t="str">
        <x:f>IF(A56="","",IF(COUNTIFS($A$6:$A$205,A56)&gt;1,"تکراری",IF(COUNT(B56,E56)&lt;&gt;2,"ناقص","کامل")))</x:f>
      </x:c>
    </x:row>
    <x:row r="57" ht="32" customHeight="1">
      <x:c r="A57" s="4"/>
      <x:c r="B57" s="12"/>
      <x:c r="C57" s="4"/>
      <x:c r="D57" s="4"/>
      <x:c r="E57" s="13"/>
      <x:c r="F57" s="4"/>
      <x:c r="G57" s="12" t="str">
        <x:f>IF(A57="","",IF(AND(C57="دریافت",F57="پیش‌بینی"),EDATE(B57,CashFlow!$B$7),B57))</x:f>
      </x:c>
      <x:c r="H57" s="4" t="str">
        <x:f>IF(A57="","",IF(COUNTIFS($A$6:$A$205,A57)&gt;1,"تکراری",IF(COUNT(B57,E57)&lt;&gt;2,"ناقص","کامل")))</x:f>
      </x:c>
    </x:row>
    <x:row r="58" ht="32" customHeight="1">
      <x:c r="A58" s="4"/>
      <x:c r="B58" s="12"/>
      <x:c r="C58" s="4"/>
      <x:c r="D58" s="4"/>
      <x:c r="E58" s="13"/>
      <x:c r="F58" s="4"/>
      <x:c r="G58" s="12" t="str">
        <x:f>IF(A58="","",IF(AND(C58="دریافت",F58="پیش‌بینی"),EDATE(B58,CashFlow!$B$7),B58))</x:f>
      </x:c>
      <x:c r="H58" s="4" t="str">
        <x:f>IF(A58="","",IF(COUNTIFS($A$6:$A$205,A58)&gt;1,"تکراری",IF(COUNT(B58,E58)&lt;&gt;2,"ناقص","کامل")))</x:f>
      </x:c>
    </x:row>
    <x:row r="59" ht="32" customHeight="1">
      <x:c r="A59" s="4"/>
      <x:c r="B59" s="12"/>
      <x:c r="C59" s="4"/>
      <x:c r="D59" s="4"/>
      <x:c r="E59" s="13"/>
      <x:c r="F59" s="4"/>
      <x:c r="G59" s="12" t="str">
        <x:f>IF(A59="","",IF(AND(C59="دریافت",F59="پیش‌بینی"),EDATE(B59,CashFlow!$B$7),B59))</x:f>
      </x:c>
      <x:c r="H59" s="4" t="str">
        <x:f>IF(A59="","",IF(COUNTIFS($A$6:$A$205,A59)&gt;1,"تکراری",IF(COUNT(B59,E59)&lt;&gt;2,"ناقص","کامل")))</x:f>
      </x:c>
    </x:row>
    <x:row r="60" ht="32" customHeight="1">
      <x:c r="A60" s="4"/>
      <x:c r="B60" s="12"/>
      <x:c r="C60" s="4"/>
      <x:c r="D60" s="4"/>
      <x:c r="E60" s="13"/>
      <x:c r="F60" s="4"/>
      <x:c r="G60" s="12" t="str">
        <x:f>IF(A60="","",IF(AND(C60="دریافت",F60="پیش‌بینی"),EDATE(B60,CashFlow!$B$7),B60))</x:f>
      </x:c>
      <x:c r="H60" s="4" t="str">
        <x:f>IF(A60="","",IF(COUNTIFS($A$6:$A$205,A60)&gt;1,"تکراری",IF(COUNT(B60,E60)&lt;&gt;2,"ناقص","کامل")))</x:f>
      </x:c>
    </x:row>
    <x:row r="61" ht="32" customHeight="1">
      <x:c r="A61" s="4"/>
      <x:c r="B61" s="12"/>
      <x:c r="C61" s="4"/>
      <x:c r="D61" s="4"/>
      <x:c r="E61" s="13"/>
      <x:c r="F61" s="4"/>
      <x:c r="G61" s="12" t="str">
        <x:f>IF(A61="","",IF(AND(C61="دریافت",F61="پیش‌بینی"),EDATE(B61,CashFlow!$B$7),B61))</x:f>
      </x:c>
      <x:c r="H61" s="4" t="str">
        <x:f>IF(A61="","",IF(COUNTIFS($A$6:$A$205,A61)&gt;1,"تکراری",IF(COUNT(B61,E61)&lt;&gt;2,"ناقص","کامل")))</x:f>
      </x:c>
    </x:row>
    <x:row r="62" ht="32" customHeight="1">
      <x:c r="A62" s="4"/>
      <x:c r="B62" s="12"/>
      <x:c r="C62" s="4"/>
      <x:c r="D62" s="4"/>
      <x:c r="E62" s="13"/>
      <x:c r="F62" s="4"/>
      <x:c r="G62" s="12" t="str">
        <x:f>IF(A62="","",IF(AND(C62="دریافت",F62="پیش‌بینی"),EDATE(B62,CashFlow!$B$7),B62))</x:f>
      </x:c>
      <x:c r="H62" s="4" t="str">
        <x:f>IF(A62="","",IF(COUNTIFS($A$6:$A$205,A62)&gt;1,"تکراری",IF(COUNT(B62,E62)&lt;&gt;2,"ناقص","کامل")))</x:f>
      </x:c>
    </x:row>
    <x:row r="63" ht="32" customHeight="1">
      <x:c r="A63" s="4"/>
      <x:c r="B63" s="12"/>
      <x:c r="C63" s="4"/>
      <x:c r="D63" s="4"/>
      <x:c r="E63" s="13"/>
      <x:c r="F63" s="4"/>
      <x:c r="G63" s="12" t="str">
        <x:f>IF(A63="","",IF(AND(C63="دریافت",F63="پیش‌بینی"),EDATE(B63,CashFlow!$B$7),B63))</x:f>
      </x:c>
      <x:c r="H63" s="4" t="str">
        <x:f>IF(A63="","",IF(COUNTIFS($A$6:$A$205,A63)&gt;1,"تکراری",IF(COUNT(B63,E63)&lt;&gt;2,"ناقص","کامل")))</x:f>
      </x:c>
    </x:row>
    <x:row r="64" ht="32" customHeight="1">
      <x:c r="A64" s="4"/>
      <x:c r="B64" s="12"/>
      <x:c r="C64" s="4"/>
      <x:c r="D64" s="4"/>
      <x:c r="E64" s="13"/>
      <x:c r="F64" s="4"/>
      <x:c r="G64" s="12" t="str">
        <x:f>IF(A64="","",IF(AND(C64="دریافت",F64="پیش‌بینی"),EDATE(B64,CashFlow!$B$7),B64))</x:f>
      </x:c>
      <x:c r="H64" s="4" t="str">
        <x:f>IF(A64="","",IF(COUNTIFS($A$6:$A$205,A64)&gt;1,"تکراری",IF(COUNT(B64,E64)&lt;&gt;2,"ناقص","کامل")))</x:f>
      </x:c>
    </x:row>
    <x:row r="65" ht="32" customHeight="1">
      <x:c r="A65" s="4"/>
      <x:c r="B65" s="12"/>
      <x:c r="C65" s="4"/>
      <x:c r="D65" s="4"/>
      <x:c r="E65" s="13"/>
      <x:c r="F65" s="4"/>
      <x:c r="G65" s="12" t="str">
        <x:f>IF(A65="","",IF(AND(C65="دریافت",F65="پیش‌بینی"),EDATE(B65,CashFlow!$B$7),B65))</x:f>
      </x:c>
      <x:c r="H65" s="4" t="str">
        <x:f>IF(A65="","",IF(COUNTIFS($A$6:$A$205,A65)&gt;1,"تکراری",IF(COUNT(B65,E65)&lt;&gt;2,"ناقص","کامل")))</x:f>
      </x:c>
    </x:row>
    <x:row r="66" ht="32" customHeight="1">
      <x:c r="A66" s="4"/>
      <x:c r="B66" s="12"/>
      <x:c r="C66" s="4"/>
      <x:c r="D66" s="4"/>
      <x:c r="E66" s="13"/>
      <x:c r="F66" s="4"/>
      <x:c r="G66" s="12" t="str">
        <x:f>IF(A66="","",IF(AND(C66="دریافت",F66="پیش‌بینی"),EDATE(B66,CashFlow!$B$7),B66))</x:f>
      </x:c>
      <x:c r="H66" s="4" t="str">
        <x:f>IF(A66="","",IF(COUNTIFS($A$6:$A$205,A66)&gt;1,"تکراری",IF(COUNT(B66,E66)&lt;&gt;2,"ناقص","کامل")))</x:f>
      </x:c>
    </x:row>
    <x:row r="67" ht="32" customHeight="1">
      <x:c r="A67" s="4"/>
      <x:c r="B67" s="12"/>
      <x:c r="C67" s="4"/>
      <x:c r="D67" s="4"/>
      <x:c r="E67" s="13"/>
      <x:c r="F67" s="4"/>
      <x:c r="G67" s="12" t="str">
        <x:f>IF(A67="","",IF(AND(C67="دریافت",F67="پیش‌بینی"),EDATE(B67,CashFlow!$B$7),B67))</x:f>
      </x:c>
      <x:c r="H67" s="4" t="str">
        <x:f>IF(A67="","",IF(COUNTIFS($A$6:$A$205,A67)&gt;1,"تکراری",IF(COUNT(B67,E67)&lt;&gt;2,"ناقص","کامل")))</x:f>
      </x:c>
    </x:row>
    <x:row r="68" ht="32" customHeight="1">
      <x:c r="A68" s="4"/>
      <x:c r="B68" s="12"/>
      <x:c r="C68" s="4"/>
      <x:c r="D68" s="4"/>
      <x:c r="E68" s="13"/>
      <x:c r="F68" s="4"/>
      <x:c r="G68" s="12" t="str">
        <x:f>IF(A68="","",IF(AND(C68="دریافت",F68="پیش‌بینی"),EDATE(B68,CashFlow!$B$7),B68))</x:f>
      </x:c>
      <x:c r="H68" s="4" t="str">
        <x:f>IF(A68="","",IF(COUNTIFS($A$6:$A$205,A68)&gt;1,"تکراری",IF(COUNT(B68,E68)&lt;&gt;2,"ناقص","کامل")))</x:f>
      </x:c>
    </x:row>
    <x:row r="69" ht="32" customHeight="1">
      <x:c r="A69" s="4"/>
      <x:c r="B69" s="12"/>
      <x:c r="C69" s="4"/>
      <x:c r="D69" s="4"/>
      <x:c r="E69" s="13"/>
      <x:c r="F69" s="4"/>
      <x:c r="G69" s="12" t="str">
        <x:f>IF(A69="","",IF(AND(C69="دریافت",F69="پیش‌بینی"),EDATE(B69,CashFlow!$B$7),B69))</x:f>
      </x:c>
      <x:c r="H69" s="4" t="str">
        <x:f>IF(A69="","",IF(COUNTIFS($A$6:$A$205,A69)&gt;1,"تکراری",IF(COUNT(B69,E69)&lt;&gt;2,"ناقص","کامل")))</x:f>
      </x:c>
    </x:row>
    <x:row r="70" ht="32" customHeight="1">
      <x:c r="A70" s="4"/>
      <x:c r="B70" s="12"/>
      <x:c r="C70" s="4"/>
      <x:c r="D70" s="4"/>
      <x:c r="E70" s="13"/>
      <x:c r="F70" s="4"/>
      <x:c r="G70" s="12" t="str">
        <x:f>IF(A70="","",IF(AND(C70="دریافت",F70="پیش‌بینی"),EDATE(B70,CashFlow!$B$7),B70))</x:f>
      </x:c>
      <x:c r="H70" s="4" t="str">
        <x:f>IF(A70="","",IF(COUNTIFS($A$6:$A$205,A70)&gt;1,"تکراری",IF(COUNT(B70,E70)&lt;&gt;2,"ناقص","کامل")))</x:f>
      </x:c>
    </x:row>
    <x:row r="71" ht="32" customHeight="1">
      <x:c r="A71" s="4"/>
      <x:c r="B71" s="12"/>
      <x:c r="C71" s="4"/>
      <x:c r="D71" s="4"/>
      <x:c r="E71" s="13"/>
      <x:c r="F71" s="4"/>
      <x:c r="G71" s="12" t="str">
        <x:f>IF(A71="","",IF(AND(C71="دریافت",F71="پیش‌بینی"),EDATE(B71,CashFlow!$B$7),B71))</x:f>
      </x:c>
      <x:c r="H71" s="4" t="str">
        <x:f>IF(A71="","",IF(COUNTIFS($A$6:$A$205,A71)&gt;1,"تکراری",IF(COUNT(B71,E71)&lt;&gt;2,"ناقص","کامل")))</x:f>
      </x:c>
    </x:row>
    <x:row r="72" ht="32" customHeight="1">
      <x:c r="A72" s="4"/>
      <x:c r="B72" s="12"/>
      <x:c r="C72" s="4"/>
      <x:c r="D72" s="4"/>
      <x:c r="E72" s="13"/>
      <x:c r="F72" s="4"/>
      <x:c r="G72" s="12" t="str">
        <x:f>IF(A72="","",IF(AND(C72="دریافت",F72="پیش‌بینی"),EDATE(B72,CashFlow!$B$7),B72))</x:f>
      </x:c>
      <x:c r="H72" s="4" t="str">
        <x:f>IF(A72="","",IF(COUNTIFS($A$6:$A$205,A72)&gt;1,"تکراری",IF(COUNT(B72,E72)&lt;&gt;2,"ناقص","کامل")))</x:f>
      </x:c>
    </x:row>
    <x:row r="73" ht="32" customHeight="1">
      <x:c r="A73" s="4"/>
      <x:c r="B73" s="12"/>
      <x:c r="C73" s="4"/>
      <x:c r="D73" s="4"/>
      <x:c r="E73" s="13"/>
      <x:c r="F73" s="4"/>
      <x:c r="G73" s="12" t="str">
        <x:f>IF(A73="","",IF(AND(C73="دریافت",F73="پیش‌بینی"),EDATE(B73,CashFlow!$B$7),B73))</x:f>
      </x:c>
      <x:c r="H73" s="4" t="str">
        <x:f>IF(A73="","",IF(COUNTIFS($A$6:$A$205,A73)&gt;1,"تکراری",IF(COUNT(B73,E73)&lt;&gt;2,"ناقص","کامل")))</x:f>
      </x:c>
    </x:row>
    <x:row r="74" ht="32" customHeight="1">
      <x:c r="A74" s="4"/>
      <x:c r="B74" s="12"/>
      <x:c r="C74" s="4"/>
      <x:c r="D74" s="4"/>
      <x:c r="E74" s="13"/>
      <x:c r="F74" s="4"/>
      <x:c r="G74" s="12" t="str">
        <x:f>IF(A74="","",IF(AND(C74="دریافت",F74="پیش‌بینی"),EDATE(B74,CashFlow!$B$7),B74))</x:f>
      </x:c>
      <x:c r="H74" s="4" t="str">
        <x:f>IF(A74="","",IF(COUNTIFS($A$6:$A$205,A74)&gt;1,"تکراری",IF(COUNT(B74,E74)&lt;&gt;2,"ناقص","کامل")))</x:f>
      </x:c>
    </x:row>
    <x:row r="75" ht="32" customHeight="1">
      <x:c r="A75" s="4"/>
      <x:c r="B75" s="12"/>
      <x:c r="C75" s="4"/>
      <x:c r="D75" s="4"/>
      <x:c r="E75" s="13"/>
      <x:c r="F75" s="4"/>
      <x:c r="G75" s="12" t="str">
        <x:f>IF(A75="","",IF(AND(C75="دریافت",F75="پیش‌بینی"),EDATE(B75,CashFlow!$B$7),B75))</x:f>
      </x:c>
      <x:c r="H75" s="4" t="str">
        <x:f>IF(A75="","",IF(COUNTIFS($A$6:$A$205,A75)&gt;1,"تکراری",IF(COUNT(B75,E75)&lt;&gt;2,"ناقص","کامل")))</x:f>
      </x:c>
    </x:row>
    <x:row r="76" ht="32" customHeight="1">
      <x:c r="A76" s="4"/>
      <x:c r="B76" s="12"/>
      <x:c r="C76" s="4"/>
      <x:c r="D76" s="4"/>
      <x:c r="E76" s="13"/>
      <x:c r="F76" s="4"/>
      <x:c r="G76" s="12" t="str">
        <x:f>IF(A76="","",IF(AND(C76="دریافت",F76="پیش‌بینی"),EDATE(B76,CashFlow!$B$7),B76))</x:f>
      </x:c>
      <x:c r="H76" s="4" t="str">
        <x:f>IF(A76="","",IF(COUNTIFS($A$6:$A$205,A76)&gt;1,"تکراری",IF(COUNT(B76,E76)&lt;&gt;2,"ناقص","کامل")))</x:f>
      </x:c>
    </x:row>
    <x:row r="77" ht="32" customHeight="1">
      <x:c r="A77" s="4"/>
      <x:c r="B77" s="12"/>
      <x:c r="C77" s="4"/>
      <x:c r="D77" s="4"/>
      <x:c r="E77" s="13"/>
      <x:c r="F77" s="4"/>
      <x:c r="G77" s="12" t="str">
        <x:f>IF(A77="","",IF(AND(C77="دریافت",F77="پیش‌بینی"),EDATE(B77,CashFlow!$B$7),B77))</x:f>
      </x:c>
      <x:c r="H77" s="4" t="str">
        <x:f>IF(A77="","",IF(COUNTIFS($A$6:$A$205,A77)&gt;1,"تکراری",IF(COUNT(B77,E77)&lt;&gt;2,"ناقص","کامل")))</x:f>
      </x:c>
    </x:row>
    <x:row r="78" ht="32" customHeight="1">
      <x:c r="A78" s="4"/>
      <x:c r="B78" s="12"/>
      <x:c r="C78" s="4"/>
      <x:c r="D78" s="4"/>
      <x:c r="E78" s="13"/>
      <x:c r="F78" s="4"/>
      <x:c r="G78" s="12" t="str">
        <x:f>IF(A78="","",IF(AND(C78="دریافت",F78="پیش‌بینی"),EDATE(B78,CashFlow!$B$7),B78))</x:f>
      </x:c>
      <x:c r="H78" s="4" t="str">
        <x:f>IF(A78="","",IF(COUNTIFS($A$6:$A$205,A78)&gt;1,"تکراری",IF(COUNT(B78,E78)&lt;&gt;2,"ناقص","کامل")))</x:f>
      </x:c>
    </x:row>
    <x:row r="79" ht="32" customHeight="1">
      <x:c r="A79" s="4"/>
      <x:c r="B79" s="12"/>
      <x:c r="C79" s="4"/>
      <x:c r="D79" s="4"/>
      <x:c r="E79" s="13"/>
      <x:c r="F79" s="4"/>
      <x:c r="G79" s="12" t="str">
        <x:f>IF(A79="","",IF(AND(C79="دریافت",F79="پیش‌بینی"),EDATE(B79,CashFlow!$B$7),B79))</x:f>
      </x:c>
      <x:c r="H79" s="4" t="str">
        <x:f>IF(A79="","",IF(COUNTIFS($A$6:$A$205,A79)&gt;1,"تکراری",IF(COUNT(B79,E79)&lt;&gt;2,"ناقص","کامل")))</x:f>
      </x:c>
    </x:row>
    <x:row r="80" ht="32" customHeight="1">
      <x:c r="A80" s="4"/>
      <x:c r="B80" s="12"/>
      <x:c r="C80" s="4"/>
      <x:c r="D80" s="4"/>
      <x:c r="E80" s="13"/>
      <x:c r="F80" s="4"/>
      <x:c r="G80" s="12" t="str">
        <x:f>IF(A80="","",IF(AND(C80="دریافت",F80="پیش‌بینی"),EDATE(B80,CashFlow!$B$7),B80))</x:f>
      </x:c>
      <x:c r="H80" s="4" t="str">
        <x:f>IF(A80="","",IF(COUNTIFS($A$6:$A$205,A80)&gt;1,"تکراری",IF(COUNT(B80,E80)&lt;&gt;2,"ناقص","کامل")))</x:f>
      </x:c>
    </x:row>
    <x:row r="81" ht="32" customHeight="1">
      <x:c r="A81" s="4"/>
      <x:c r="B81" s="12"/>
      <x:c r="C81" s="4"/>
      <x:c r="D81" s="4"/>
      <x:c r="E81" s="13"/>
      <x:c r="F81" s="4"/>
      <x:c r="G81" s="12" t="str">
        <x:f>IF(A81="","",IF(AND(C81="دریافت",F81="پیش‌بینی"),EDATE(B81,CashFlow!$B$7),B81))</x:f>
      </x:c>
      <x:c r="H81" s="4" t="str">
        <x:f>IF(A81="","",IF(COUNTIFS($A$6:$A$205,A81)&gt;1,"تکراری",IF(COUNT(B81,E81)&lt;&gt;2,"ناقص","کامل")))</x:f>
      </x:c>
    </x:row>
    <x:row r="82" ht="32" customHeight="1">
      <x:c r="A82" s="4"/>
      <x:c r="B82" s="12"/>
      <x:c r="C82" s="4"/>
      <x:c r="D82" s="4"/>
      <x:c r="E82" s="13"/>
      <x:c r="F82" s="4"/>
      <x:c r="G82" s="12" t="str">
        <x:f>IF(A82="","",IF(AND(C82="دریافت",F82="پیش‌بینی"),EDATE(B82,CashFlow!$B$7),B82))</x:f>
      </x:c>
      <x:c r="H82" s="4" t="str">
        <x:f>IF(A82="","",IF(COUNTIFS($A$6:$A$205,A82)&gt;1,"تکراری",IF(COUNT(B82,E82)&lt;&gt;2,"ناقص","کامل")))</x:f>
      </x:c>
    </x:row>
    <x:row r="83" ht="32" customHeight="1">
      <x:c r="A83" s="4"/>
      <x:c r="B83" s="12"/>
      <x:c r="C83" s="4"/>
      <x:c r="D83" s="4"/>
      <x:c r="E83" s="13"/>
      <x:c r="F83" s="4"/>
      <x:c r="G83" s="12" t="str">
        <x:f>IF(A83="","",IF(AND(C83="دریافت",F83="پیش‌بینی"),EDATE(B83,CashFlow!$B$7),B83))</x:f>
      </x:c>
      <x:c r="H83" s="4" t="str">
        <x:f>IF(A83="","",IF(COUNTIFS($A$6:$A$205,A83)&gt;1,"تکراری",IF(COUNT(B83,E83)&lt;&gt;2,"ناقص","کامل")))</x:f>
      </x:c>
    </x:row>
    <x:row r="84" ht="32" customHeight="1">
      <x:c r="A84" s="4"/>
      <x:c r="B84" s="12"/>
      <x:c r="C84" s="4"/>
      <x:c r="D84" s="4"/>
      <x:c r="E84" s="13"/>
      <x:c r="F84" s="4"/>
      <x:c r="G84" s="12" t="str">
        <x:f>IF(A84="","",IF(AND(C84="دریافت",F84="پیش‌بینی"),EDATE(B84,CashFlow!$B$7),B84))</x:f>
      </x:c>
      <x:c r="H84" s="4" t="str">
        <x:f>IF(A84="","",IF(COUNTIFS($A$6:$A$205,A84)&gt;1,"تکراری",IF(COUNT(B84,E84)&lt;&gt;2,"ناقص","کامل")))</x:f>
      </x:c>
    </x:row>
    <x:row r="85" ht="32" customHeight="1">
      <x:c r="A85" s="4"/>
      <x:c r="B85" s="12"/>
      <x:c r="C85" s="4"/>
      <x:c r="D85" s="4"/>
      <x:c r="E85" s="13"/>
      <x:c r="F85" s="4"/>
      <x:c r="G85" s="12" t="str">
        <x:f>IF(A85="","",IF(AND(C85="دریافت",F85="پیش‌بینی"),EDATE(B85,CashFlow!$B$7),B85))</x:f>
      </x:c>
      <x:c r="H85" s="4" t="str">
        <x:f>IF(A85="","",IF(COUNTIFS($A$6:$A$205,A85)&gt;1,"تکراری",IF(COUNT(B85,E85)&lt;&gt;2,"ناقص","کامل")))</x:f>
      </x:c>
    </x:row>
    <x:row r="86" ht="32" customHeight="1">
      <x:c r="A86" s="4"/>
      <x:c r="B86" s="12"/>
      <x:c r="C86" s="4"/>
      <x:c r="D86" s="4"/>
      <x:c r="E86" s="13"/>
      <x:c r="F86" s="4"/>
      <x:c r="G86" s="12" t="str">
        <x:f>IF(A86="","",IF(AND(C86="دریافت",F86="پیش‌بینی"),EDATE(B86,CashFlow!$B$7),B86))</x:f>
      </x:c>
      <x:c r="H86" s="4" t="str">
        <x:f>IF(A86="","",IF(COUNTIFS($A$6:$A$205,A86)&gt;1,"تکراری",IF(COUNT(B86,E86)&lt;&gt;2,"ناقص","کامل")))</x:f>
      </x:c>
    </x:row>
    <x:row r="87" ht="32" customHeight="1">
      <x:c r="A87" s="4"/>
      <x:c r="B87" s="12"/>
      <x:c r="C87" s="4"/>
      <x:c r="D87" s="4"/>
      <x:c r="E87" s="13"/>
      <x:c r="F87" s="4"/>
      <x:c r="G87" s="12" t="str">
        <x:f>IF(A87="","",IF(AND(C87="دریافت",F87="پیش‌بینی"),EDATE(B87,CashFlow!$B$7),B87))</x:f>
      </x:c>
      <x:c r="H87" s="4" t="str">
        <x:f>IF(A87="","",IF(COUNTIFS($A$6:$A$205,A87)&gt;1,"تکراری",IF(COUNT(B87,E87)&lt;&gt;2,"ناقص","کامل")))</x:f>
      </x:c>
    </x:row>
    <x:row r="88" ht="32" customHeight="1">
      <x:c r="A88" s="4"/>
      <x:c r="B88" s="12"/>
      <x:c r="C88" s="4"/>
      <x:c r="D88" s="4"/>
      <x:c r="E88" s="13"/>
      <x:c r="F88" s="4"/>
      <x:c r="G88" s="12" t="str">
        <x:f>IF(A88="","",IF(AND(C88="دریافت",F88="پیش‌بینی"),EDATE(B88,CashFlow!$B$7),B88))</x:f>
      </x:c>
      <x:c r="H88" s="4" t="str">
        <x:f>IF(A88="","",IF(COUNTIFS($A$6:$A$205,A88)&gt;1,"تکراری",IF(COUNT(B88,E88)&lt;&gt;2,"ناقص","کامل")))</x:f>
      </x:c>
    </x:row>
    <x:row r="89" ht="32" customHeight="1">
      <x:c r="A89" s="4"/>
      <x:c r="B89" s="12"/>
      <x:c r="C89" s="4"/>
      <x:c r="D89" s="4"/>
      <x:c r="E89" s="13"/>
      <x:c r="F89" s="4"/>
      <x:c r="G89" s="12" t="str">
        <x:f>IF(A89="","",IF(AND(C89="دریافت",F89="پیش‌بینی"),EDATE(B89,CashFlow!$B$7),B89))</x:f>
      </x:c>
      <x:c r="H89" s="4" t="str">
        <x:f>IF(A89="","",IF(COUNTIFS($A$6:$A$205,A89)&gt;1,"تکراری",IF(COUNT(B89,E89)&lt;&gt;2,"ناقص","کامل")))</x:f>
      </x:c>
    </x:row>
    <x:row r="90" ht="32" customHeight="1">
      <x:c r="A90" s="4"/>
      <x:c r="B90" s="12"/>
      <x:c r="C90" s="4"/>
      <x:c r="D90" s="4"/>
      <x:c r="E90" s="13"/>
      <x:c r="F90" s="4"/>
      <x:c r="G90" s="12" t="str">
        <x:f>IF(A90="","",IF(AND(C90="دریافت",F90="پیش‌بینی"),EDATE(B90,CashFlow!$B$7),B90))</x:f>
      </x:c>
      <x:c r="H90" s="4" t="str">
        <x:f>IF(A90="","",IF(COUNTIFS($A$6:$A$205,A90)&gt;1,"تکراری",IF(COUNT(B90,E90)&lt;&gt;2,"ناقص","کامل")))</x:f>
      </x:c>
    </x:row>
    <x:row r="91" ht="32" customHeight="1">
      <x:c r="A91" s="4"/>
      <x:c r="B91" s="12"/>
      <x:c r="C91" s="4"/>
      <x:c r="D91" s="4"/>
      <x:c r="E91" s="13"/>
      <x:c r="F91" s="4"/>
      <x:c r="G91" s="12" t="str">
        <x:f>IF(A91="","",IF(AND(C91="دریافت",F91="پیش‌بینی"),EDATE(B91,CashFlow!$B$7),B91))</x:f>
      </x:c>
      <x:c r="H91" s="4" t="str">
        <x:f>IF(A91="","",IF(COUNTIFS($A$6:$A$205,A91)&gt;1,"تکراری",IF(COUNT(B91,E91)&lt;&gt;2,"ناقص","کامل")))</x:f>
      </x:c>
    </x:row>
    <x:row r="92" ht="32" customHeight="1">
      <x:c r="A92" s="4"/>
      <x:c r="B92" s="12"/>
      <x:c r="C92" s="4"/>
      <x:c r="D92" s="4"/>
      <x:c r="E92" s="13"/>
      <x:c r="F92" s="4"/>
      <x:c r="G92" s="12" t="str">
        <x:f>IF(A92="","",IF(AND(C92="دریافت",F92="پیش‌بینی"),EDATE(B92,CashFlow!$B$7),B92))</x:f>
      </x:c>
      <x:c r="H92" s="4" t="str">
        <x:f>IF(A92="","",IF(COUNTIFS($A$6:$A$205,A92)&gt;1,"تکراری",IF(COUNT(B92,E92)&lt;&gt;2,"ناقص","کامل")))</x:f>
      </x:c>
    </x:row>
    <x:row r="93" ht="32" customHeight="1">
      <x:c r="A93" s="4"/>
      <x:c r="B93" s="12"/>
      <x:c r="C93" s="4"/>
      <x:c r="D93" s="4"/>
      <x:c r="E93" s="13"/>
      <x:c r="F93" s="4"/>
      <x:c r="G93" s="12" t="str">
        <x:f>IF(A93="","",IF(AND(C93="دریافت",F93="پیش‌بینی"),EDATE(B93,CashFlow!$B$7),B93))</x:f>
      </x:c>
      <x:c r="H93" s="4" t="str">
        <x:f>IF(A93="","",IF(COUNTIFS($A$6:$A$205,A93)&gt;1,"تکراری",IF(COUNT(B93,E93)&lt;&gt;2,"ناقص","کامل")))</x:f>
      </x:c>
    </x:row>
    <x:row r="94" ht="32" customHeight="1">
      <x:c r="A94" s="4"/>
      <x:c r="B94" s="12"/>
      <x:c r="C94" s="4"/>
      <x:c r="D94" s="4"/>
      <x:c r="E94" s="13"/>
      <x:c r="F94" s="4"/>
      <x:c r="G94" s="12" t="str">
        <x:f>IF(A94="","",IF(AND(C94="دریافت",F94="پیش‌بینی"),EDATE(B94,CashFlow!$B$7),B94))</x:f>
      </x:c>
      <x:c r="H94" s="4" t="str">
        <x:f>IF(A94="","",IF(COUNTIFS($A$6:$A$205,A94)&gt;1,"تکراری",IF(COUNT(B94,E94)&lt;&gt;2,"ناقص","کامل")))</x:f>
      </x:c>
    </x:row>
    <x:row r="95" ht="32" customHeight="1">
      <x:c r="A95" s="4"/>
      <x:c r="B95" s="12"/>
      <x:c r="C95" s="4"/>
      <x:c r="D95" s="4"/>
      <x:c r="E95" s="13"/>
      <x:c r="F95" s="4"/>
      <x:c r="G95" s="12" t="str">
        <x:f>IF(A95="","",IF(AND(C95="دریافت",F95="پیش‌بینی"),EDATE(B95,CashFlow!$B$7),B95))</x:f>
      </x:c>
      <x:c r="H95" s="4" t="str">
        <x:f>IF(A95="","",IF(COUNTIFS($A$6:$A$205,A95)&gt;1,"تکراری",IF(COUNT(B95,E95)&lt;&gt;2,"ناقص","کامل")))</x:f>
      </x:c>
    </x:row>
    <x:row r="96" ht="32" customHeight="1">
      <x:c r="A96" s="4"/>
      <x:c r="B96" s="12"/>
      <x:c r="C96" s="4"/>
      <x:c r="D96" s="4"/>
      <x:c r="E96" s="13"/>
      <x:c r="F96" s="4"/>
      <x:c r="G96" s="12" t="str">
        <x:f>IF(A96="","",IF(AND(C96="دریافت",F96="پیش‌بینی"),EDATE(B96,CashFlow!$B$7),B96))</x:f>
      </x:c>
      <x:c r="H96" s="4" t="str">
        <x:f>IF(A96="","",IF(COUNTIFS($A$6:$A$205,A96)&gt;1,"تکراری",IF(COUNT(B96,E96)&lt;&gt;2,"ناقص","کامل")))</x:f>
      </x:c>
    </x:row>
    <x:row r="97" ht="32" customHeight="1">
      <x:c r="A97" s="4"/>
      <x:c r="B97" s="12"/>
      <x:c r="C97" s="4"/>
      <x:c r="D97" s="4"/>
      <x:c r="E97" s="13"/>
      <x:c r="F97" s="4"/>
      <x:c r="G97" s="12" t="str">
        <x:f>IF(A97="","",IF(AND(C97="دریافت",F97="پیش‌بینی"),EDATE(B97,CashFlow!$B$7),B97))</x:f>
      </x:c>
      <x:c r="H97" s="4" t="str">
        <x:f>IF(A97="","",IF(COUNTIFS($A$6:$A$205,A97)&gt;1,"تکراری",IF(COUNT(B97,E97)&lt;&gt;2,"ناقص","کامل")))</x:f>
      </x:c>
    </x:row>
    <x:row r="98" ht="32" customHeight="1">
      <x:c r="A98" s="4"/>
      <x:c r="B98" s="12"/>
      <x:c r="C98" s="4"/>
      <x:c r="D98" s="4"/>
      <x:c r="E98" s="13"/>
      <x:c r="F98" s="4"/>
      <x:c r="G98" s="12" t="str">
        <x:f>IF(A98="","",IF(AND(C98="دریافت",F98="پیش‌بینی"),EDATE(B98,CashFlow!$B$7),B98))</x:f>
      </x:c>
      <x:c r="H98" s="4" t="str">
        <x:f>IF(A98="","",IF(COUNTIFS($A$6:$A$205,A98)&gt;1,"تکراری",IF(COUNT(B98,E98)&lt;&gt;2,"ناقص","کامل")))</x:f>
      </x:c>
    </x:row>
    <x:row r="99" ht="32" customHeight="1">
      <x:c r="A99" s="4"/>
      <x:c r="B99" s="12"/>
      <x:c r="C99" s="4"/>
      <x:c r="D99" s="4"/>
      <x:c r="E99" s="13"/>
      <x:c r="F99" s="4"/>
      <x:c r="G99" s="12" t="str">
        <x:f>IF(A99="","",IF(AND(C99="دریافت",F99="پیش‌بینی"),EDATE(B99,CashFlow!$B$7),B99))</x:f>
      </x:c>
      <x:c r="H99" s="4" t="str">
        <x:f>IF(A99="","",IF(COUNTIFS($A$6:$A$205,A99)&gt;1,"تکراری",IF(COUNT(B99,E99)&lt;&gt;2,"ناقص","کامل")))</x:f>
      </x:c>
    </x:row>
    <x:row r="100" ht="32" customHeight="1">
      <x:c r="A100" s="4"/>
      <x:c r="B100" s="12"/>
      <x:c r="C100" s="4"/>
      <x:c r="D100" s="4"/>
      <x:c r="E100" s="13"/>
      <x:c r="F100" s="4"/>
      <x:c r="G100" s="12" t="str">
        <x:f>IF(A100="","",IF(AND(C100="دریافت",F100="پیش‌بینی"),EDATE(B100,CashFlow!$B$7),B100))</x:f>
      </x:c>
      <x:c r="H100" s="4" t="str">
        <x:f>IF(A100="","",IF(COUNTIFS($A$6:$A$205,A100)&gt;1,"تکراری",IF(COUNT(B100,E100)&lt;&gt;2,"ناقص","کامل")))</x:f>
      </x:c>
    </x:row>
    <x:row r="101" ht="32" customHeight="1">
      <x:c r="A101" s="4"/>
      <x:c r="B101" s="12"/>
      <x:c r="C101" s="4"/>
      <x:c r="D101" s="4"/>
      <x:c r="E101" s="13"/>
      <x:c r="F101" s="4"/>
      <x:c r="G101" s="12" t="str">
        <x:f>IF(A101="","",IF(AND(C101="دریافت",F101="پیش‌بینی"),EDATE(B101,CashFlow!$B$7),B101))</x:f>
      </x:c>
      <x:c r="H101" s="4" t="str">
        <x:f>IF(A101="","",IF(COUNTIFS($A$6:$A$205,A101)&gt;1,"تکراری",IF(COUNT(B101,E101)&lt;&gt;2,"ناقص","کامل")))</x:f>
      </x:c>
    </x:row>
    <x:row r="102" ht="32" customHeight="1">
      <x:c r="A102" s="4"/>
      <x:c r="B102" s="12"/>
      <x:c r="C102" s="4"/>
      <x:c r="D102" s="4"/>
      <x:c r="E102" s="13"/>
      <x:c r="F102" s="4"/>
      <x:c r="G102" s="12" t="str">
        <x:f>IF(A102="","",IF(AND(C102="دریافت",F102="پیش‌بینی"),EDATE(B102,CashFlow!$B$7),B102))</x:f>
      </x:c>
      <x:c r="H102" s="4" t="str">
        <x:f>IF(A102="","",IF(COUNTIFS($A$6:$A$205,A102)&gt;1,"تکراری",IF(COUNT(B102,E102)&lt;&gt;2,"ناقص","کامل")))</x:f>
      </x:c>
    </x:row>
    <x:row r="103" ht="32" customHeight="1">
      <x:c r="A103" s="4"/>
      <x:c r="B103" s="12"/>
      <x:c r="C103" s="4"/>
      <x:c r="D103" s="4"/>
      <x:c r="E103" s="13"/>
      <x:c r="F103" s="4"/>
      <x:c r="G103" s="12" t="str">
        <x:f>IF(A103="","",IF(AND(C103="دریافت",F103="پیش‌بینی"),EDATE(B103,CashFlow!$B$7),B103))</x:f>
      </x:c>
      <x:c r="H103" s="4" t="str">
        <x:f>IF(A103="","",IF(COUNTIFS($A$6:$A$205,A103)&gt;1,"تکراری",IF(COUNT(B103,E103)&lt;&gt;2,"ناقص","کامل")))</x:f>
      </x:c>
    </x:row>
    <x:row r="104" ht="32" customHeight="1">
      <x:c r="A104" s="4"/>
      <x:c r="B104" s="12"/>
      <x:c r="C104" s="4"/>
      <x:c r="D104" s="4"/>
      <x:c r="E104" s="13"/>
      <x:c r="F104" s="4"/>
      <x:c r="G104" s="12" t="str">
        <x:f>IF(A104="","",IF(AND(C104="دریافت",F104="پیش‌بینی"),EDATE(B104,CashFlow!$B$7),B104))</x:f>
      </x:c>
      <x:c r="H104" s="4" t="str">
        <x:f>IF(A104="","",IF(COUNTIFS($A$6:$A$205,A104)&gt;1,"تکراری",IF(COUNT(B104,E104)&lt;&gt;2,"ناقص","کامل")))</x:f>
      </x:c>
    </x:row>
    <x:row r="105" ht="32" customHeight="1">
      <x:c r="A105" s="4"/>
      <x:c r="B105" s="12"/>
      <x:c r="C105" s="4"/>
      <x:c r="D105" s="4"/>
      <x:c r="E105" s="13"/>
      <x:c r="F105" s="4"/>
      <x:c r="G105" s="12" t="str">
        <x:f>IF(A105="","",IF(AND(C105="دریافت",F105="پیش‌بینی"),EDATE(B105,CashFlow!$B$7),B105))</x:f>
      </x:c>
      <x:c r="H105" s="4" t="str">
        <x:f>IF(A105="","",IF(COUNTIFS($A$6:$A$205,A105)&gt;1,"تکراری",IF(COUNT(B105,E105)&lt;&gt;2,"ناقص","کامل")))</x:f>
      </x:c>
    </x:row>
    <x:row r="106" ht="32" customHeight="1">
      <x:c r="A106" s="4"/>
      <x:c r="B106" s="12"/>
      <x:c r="C106" s="4"/>
      <x:c r="D106" s="4"/>
      <x:c r="E106" s="13"/>
      <x:c r="F106" s="4"/>
      <x:c r="G106" s="12" t="str">
        <x:f>IF(A106="","",IF(AND(C106="دریافت",F106="پیش‌بینی"),EDATE(B106,CashFlow!$B$7),B106))</x:f>
      </x:c>
      <x:c r="H106" s="4" t="str">
        <x:f>IF(A106="","",IF(COUNTIFS($A$6:$A$205,A106)&gt;1,"تکراری",IF(COUNT(B106,E106)&lt;&gt;2,"ناقص","کامل")))</x:f>
      </x:c>
    </x:row>
    <x:row r="107" ht="32" customHeight="1">
      <x:c r="A107" s="4"/>
      <x:c r="B107" s="12"/>
      <x:c r="C107" s="4"/>
      <x:c r="D107" s="4"/>
      <x:c r="E107" s="13"/>
      <x:c r="F107" s="4"/>
      <x:c r="G107" s="12" t="str">
        <x:f>IF(A107="","",IF(AND(C107="دریافت",F107="پیش‌بینی"),EDATE(B107,CashFlow!$B$7),B107))</x:f>
      </x:c>
      <x:c r="H107" s="4" t="str">
        <x:f>IF(A107="","",IF(COUNTIFS($A$6:$A$205,A107)&gt;1,"تکراری",IF(COUNT(B107,E107)&lt;&gt;2,"ناقص","کامل")))</x:f>
      </x:c>
    </x:row>
    <x:row r="108" ht="32" customHeight="1">
      <x:c r="A108" s="4"/>
      <x:c r="B108" s="12"/>
      <x:c r="C108" s="4"/>
      <x:c r="D108" s="4"/>
      <x:c r="E108" s="13"/>
      <x:c r="F108" s="4"/>
      <x:c r="G108" s="12" t="str">
        <x:f>IF(A108="","",IF(AND(C108="دریافت",F108="پیش‌بینی"),EDATE(B108,CashFlow!$B$7),B108))</x:f>
      </x:c>
      <x:c r="H108" s="4" t="str">
        <x:f>IF(A108="","",IF(COUNTIFS($A$6:$A$205,A108)&gt;1,"تکراری",IF(COUNT(B108,E108)&lt;&gt;2,"ناقص","کامل")))</x:f>
      </x:c>
    </x:row>
    <x:row r="109" ht="32" customHeight="1">
      <x:c r="A109" s="4"/>
      <x:c r="B109" s="12"/>
      <x:c r="C109" s="4"/>
      <x:c r="D109" s="4"/>
      <x:c r="E109" s="13"/>
      <x:c r="F109" s="4"/>
      <x:c r="G109" s="12" t="str">
        <x:f>IF(A109="","",IF(AND(C109="دریافت",F109="پیش‌بینی"),EDATE(B109,CashFlow!$B$7),B109))</x:f>
      </x:c>
      <x:c r="H109" s="4" t="str">
        <x:f>IF(A109="","",IF(COUNTIFS($A$6:$A$205,A109)&gt;1,"تکراری",IF(COUNT(B109,E109)&lt;&gt;2,"ناقص","کامل")))</x:f>
      </x:c>
    </x:row>
    <x:row r="110" ht="32" customHeight="1">
      <x:c r="A110" s="4"/>
      <x:c r="B110" s="12"/>
      <x:c r="C110" s="4"/>
      <x:c r="D110" s="4"/>
      <x:c r="E110" s="13"/>
      <x:c r="F110" s="4"/>
      <x:c r="G110" s="12" t="str">
        <x:f>IF(A110="","",IF(AND(C110="دریافت",F110="پیش‌بینی"),EDATE(B110,CashFlow!$B$7),B110))</x:f>
      </x:c>
      <x:c r="H110" s="4" t="str">
        <x:f>IF(A110="","",IF(COUNTIFS($A$6:$A$205,A110)&gt;1,"تکراری",IF(COUNT(B110,E110)&lt;&gt;2,"ناقص","کامل")))</x:f>
      </x:c>
    </x:row>
    <x:row r="111" ht="32" customHeight="1">
      <x:c r="A111" s="4"/>
      <x:c r="B111" s="12"/>
      <x:c r="C111" s="4"/>
      <x:c r="D111" s="4"/>
      <x:c r="E111" s="13"/>
      <x:c r="F111" s="4"/>
      <x:c r="G111" s="12" t="str">
        <x:f>IF(A111="","",IF(AND(C111="دریافت",F111="پیش‌بینی"),EDATE(B111,CashFlow!$B$7),B111))</x:f>
      </x:c>
      <x:c r="H111" s="4" t="str">
        <x:f>IF(A111="","",IF(COUNTIFS($A$6:$A$205,A111)&gt;1,"تکراری",IF(COUNT(B111,E111)&lt;&gt;2,"ناقص","کامل")))</x:f>
      </x:c>
    </x:row>
    <x:row r="112" ht="32" customHeight="1">
      <x:c r="A112" s="4"/>
      <x:c r="B112" s="12"/>
      <x:c r="C112" s="4"/>
      <x:c r="D112" s="4"/>
      <x:c r="E112" s="13"/>
      <x:c r="F112" s="4"/>
      <x:c r="G112" s="12" t="str">
        <x:f>IF(A112="","",IF(AND(C112="دریافت",F112="پیش‌بینی"),EDATE(B112,CashFlow!$B$7),B112))</x:f>
      </x:c>
      <x:c r="H112" s="4" t="str">
        <x:f>IF(A112="","",IF(COUNTIFS($A$6:$A$205,A112)&gt;1,"تکراری",IF(COUNT(B112,E112)&lt;&gt;2,"ناقص","کامل")))</x:f>
      </x:c>
    </x:row>
    <x:row r="113" ht="32" customHeight="1">
      <x:c r="A113" s="4"/>
      <x:c r="B113" s="12"/>
      <x:c r="C113" s="4"/>
      <x:c r="D113" s="4"/>
      <x:c r="E113" s="13"/>
      <x:c r="F113" s="4"/>
      <x:c r="G113" s="12" t="str">
        <x:f>IF(A113="","",IF(AND(C113="دریافت",F113="پیش‌بینی"),EDATE(B113,CashFlow!$B$7),B113))</x:f>
      </x:c>
      <x:c r="H113" s="4" t="str">
        <x:f>IF(A113="","",IF(COUNTIFS($A$6:$A$205,A113)&gt;1,"تکراری",IF(COUNT(B113,E113)&lt;&gt;2,"ناقص","کامل")))</x:f>
      </x:c>
    </x:row>
    <x:row r="114" ht="32" customHeight="1">
      <x:c r="A114" s="4"/>
      <x:c r="B114" s="12"/>
      <x:c r="C114" s="4"/>
      <x:c r="D114" s="4"/>
      <x:c r="E114" s="13"/>
      <x:c r="F114" s="4"/>
      <x:c r="G114" s="12" t="str">
        <x:f>IF(A114="","",IF(AND(C114="دریافت",F114="پیش‌بینی"),EDATE(B114,CashFlow!$B$7),B114))</x:f>
      </x:c>
      <x:c r="H114" s="4" t="str">
        <x:f>IF(A114="","",IF(COUNTIFS($A$6:$A$205,A114)&gt;1,"تکراری",IF(COUNT(B114,E114)&lt;&gt;2,"ناقص","کامل")))</x:f>
      </x:c>
    </x:row>
    <x:row r="115" ht="32" customHeight="1">
      <x:c r="A115" s="4"/>
      <x:c r="B115" s="12"/>
      <x:c r="C115" s="4"/>
      <x:c r="D115" s="4"/>
      <x:c r="E115" s="13"/>
      <x:c r="F115" s="4"/>
      <x:c r="G115" s="12" t="str">
        <x:f>IF(A115="","",IF(AND(C115="دریافت",F115="پیش‌بینی"),EDATE(B115,CashFlow!$B$7),B115))</x:f>
      </x:c>
      <x:c r="H115" s="4" t="str">
        <x:f>IF(A115="","",IF(COUNTIFS($A$6:$A$205,A115)&gt;1,"تکراری",IF(COUNT(B115,E115)&lt;&gt;2,"ناقص","کامل")))</x:f>
      </x:c>
    </x:row>
    <x:row r="116" ht="32" customHeight="1">
      <x:c r="A116" s="4"/>
      <x:c r="B116" s="12"/>
      <x:c r="C116" s="4"/>
      <x:c r="D116" s="4"/>
      <x:c r="E116" s="13"/>
      <x:c r="F116" s="4"/>
      <x:c r="G116" s="12" t="str">
        <x:f>IF(A116="","",IF(AND(C116="دریافت",F116="پیش‌بینی"),EDATE(B116,CashFlow!$B$7),B116))</x:f>
      </x:c>
      <x:c r="H116" s="4" t="str">
        <x:f>IF(A116="","",IF(COUNTIFS($A$6:$A$205,A116)&gt;1,"تکراری",IF(COUNT(B116,E116)&lt;&gt;2,"ناقص","کامل")))</x:f>
      </x:c>
    </x:row>
    <x:row r="117" ht="32" customHeight="1">
      <x:c r="A117" s="4"/>
      <x:c r="B117" s="12"/>
      <x:c r="C117" s="4"/>
      <x:c r="D117" s="4"/>
      <x:c r="E117" s="13"/>
      <x:c r="F117" s="4"/>
      <x:c r="G117" s="12" t="str">
        <x:f>IF(A117="","",IF(AND(C117="دریافت",F117="پیش‌بینی"),EDATE(B117,CashFlow!$B$7),B117))</x:f>
      </x:c>
      <x:c r="H117" s="4" t="str">
        <x:f>IF(A117="","",IF(COUNTIFS($A$6:$A$205,A117)&gt;1,"تکراری",IF(COUNT(B117,E117)&lt;&gt;2,"ناقص","کامل")))</x:f>
      </x:c>
    </x:row>
    <x:row r="118" ht="32" customHeight="1">
      <x:c r="A118" s="4"/>
      <x:c r="B118" s="12"/>
      <x:c r="C118" s="4"/>
      <x:c r="D118" s="4"/>
      <x:c r="E118" s="13"/>
      <x:c r="F118" s="4"/>
      <x:c r="G118" s="12" t="str">
        <x:f>IF(A118="","",IF(AND(C118="دریافت",F118="پیش‌بینی"),EDATE(B118,CashFlow!$B$7),B118))</x:f>
      </x:c>
      <x:c r="H118" s="4" t="str">
        <x:f>IF(A118="","",IF(COUNTIFS($A$6:$A$205,A118)&gt;1,"تکراری",IF(COUNT(B118,E118)&lt;&gt;2,"ناقص","کامل")))</x:f>
      </x:c>
    </x:row>
    <x:row r="119" ht="32" customHeight="1">
      <x:c r="A119" s="4"/>
      <x:c r="B119" s="12"/>
      <x:c r="C119" s="4"/>
      <x:c r="D119" s="4"/>
      <x:c r="E119" s="13"/>
      <x:c r="F119" s="4"/>
      <x:c r="G119" s="12" t="str">
        <x:f>IF(A119="","",IF(AND(C119="دریافت",F119="پیش‌بینی"),EDATE(B119,CashFlow!$B$7),B119))</x:f>
      </x:c>
      <x:c r="H119" s="4" t="str">
        <x:f>IF(A119="","",IF(COUNTIFS($A$6:$A$205,A119)&gt;1,"تکراری",IF(COUNT(B119,E119)&lt;&gt;2,"ناقص","کامل")))</x:f>
      </x:c>
    </x:row>
    <x:row r="120" ht="32" customHeight="1">
      <x:c r="A120" s="4"/>
      <x:c r="B120" s="12"/>
      <x:c r="C120" s="4"/>
      <x:c r="D120" s="4"/>
      <x:c r="E120" s="13"/>
      <x:c r="F120" s="4"/>
      <x:c r="G120" s="12" t="str">
        <x:f>IF(A120="","",IF(AND(C120="دریافت",F120="پیش‌بینی"),EDATE(B120,CashFlow!$B$7),B120))</x:f>
      </x:c>
      <x:c r="H120" s="4" t="str">
        <x:f>IF(A120="","",IF(COUNTIFS($A$6:$A$205,A120)&gt;1,"تکراری",IF(COUNT(B120,E120)&lt;&gt;2,"ناقص","کامل")))</x:f>
      </x:c>
    </x:row>
    <x:row r="121" ht="32" customHeight="1">
      <x:c r="A121" s="4"/>
      <x:c r="B121" s="12"/>
      <x:c r="C121" s="4"/>
      <x:c r="D121" s="4"/>
      <x:c r="E121" s="13"/>
      <x:c r="F121" s="4"/>
      <x:c r="G121" s="12" t="str">
        <x:f>IF(A121="","",IF(AND(C121="دریافت",F121="پیش‌بینی"),EDATE(B121,CashFlow!$B$7),B121))</x:f>
      </x:c>
      <x:c r="H121" s="4" t="str">
        <x:f>IF(A121="","",IF(COUNTIFS($A$6:$A$205,A121)&gt;1,"تکراری",IF(COUNT(B121,E121)&lt;&gt;2,"ناقص","کامل")))</x:f>
      </x:c>
    </x:row>
    <x:row r="122" ht="32" customHeight="1">
      <x:c r="A122" s="4"/>
      <x:c r="B122" s="12"/>
      <x:c r="C122" s="4"/>
      <x:c r="D122" s="4"/>
      <x:c r="E122" s="13"/>
      <x:c r="F122" s="4"/>
      <x:c r="G122" s="12" t="str">
        <x:f>IF(A122="","",IF(AND(C122="دریافت",F122="پیش‌بینی"),EDATE(B122,CashFlow!$B$7),B122))</x:f>
      </x:c>
      <x:c r="H122" s="4" t="str">
        <x:f>IF(A122="","",IF(COUNTIFS($A$6:$A$205,A122)&gt;1,"تکراری",IF(COUNT(B122,E122)&lt;&gt;2,"ناقص","کامل")))</x:f>
      </x:c>
    </x:row>
    <x:row r="123" ht="32" customHeight="1">
      <x:c r="A123" s="4"/>
      <x:c r="B123" s="12"/>
      <x:c r="C123" s="4"/>
      <x:c r="D123" s="4"/>
      <x:c r="E123" s="13"/>
      <x:c r="F123" s="4"/>
      <x:c r="G123" s="12" t="str">
        <x:f>IF(A123="","",IF(AND(C123="دریافت",F123="پیش‌بینی"),EDATE(B123,CashFlow!$B$7),B123))</x:f>
      </x:c>
      <x:c r="H123" s="4" t="str">
        <x:f>IF(A123="","",IF(COUNTIFS($A$6:$A$205,A123)&gt;1,"تکراری",IF(COUNT(B123,E123)&lt;&gt;2,"ناقص","کامل")))</x:f>
      </x:c>
    </x:row>
    <x:row r="124" ht="32" customHeight="1">
      <x:c r="A124" s="4"/>
      <x:c r="B124" s="12"/>
      <x:c r="C124" s="4"/>
      <x:c r="D124" s="4"/>
      <x:c r="E124" s="13"/>
      <x:c r="F124" s="4"/>
      <x:c r="G124" s="12" t="str">
        <x:f>IF(A124="","",IF(AND(C124="دریافت",F124="پیش‌بینی"),EDATE(B124,CashFlow!$B$7),B124))</x:f>
      </x:c>
      <x:c r="H124" s="4" t="str">
        <x:f>IF(A124="","",IF(COUNTIFS($A$6:$A$205,A124)&gt;1,"تکراری",IF(COUNT(B124,E124)&lt;&gt;2,"ناقص","کامل")))</x:f>
      </x:c>
    </x:row>
    <x:row r="125" ht="32" customHeight="1">
      <x:c r="A125" s="4"/>
      <x:c r="B125" s="12"/>
      <x:c r="C125" s="4"/>
      <x:c r="D125" s="4"/>
      <x:c r="E125" s="13"/>
      <x:c r="F125" s="4"/>
      <x:c r="G125" s="12" t="str">
        <x:f>IF(A125="","",IF(AND(C125="دریافت",F125="پیش‌بینی"),EDATE(B125,CashFlow!$B$7),B125))</x:f>
      </x:c>
      <x:c r="H125" s="4" t="str">
        <x:f>IF(A125="","",IF(COUNTIFS($A$6:$A$205,A125)&gt;1,"تکراری",IF(COUNT(B125,E125)&lt;&gt;2,"ناقص","کامل")))</x:f>
      </x:c>
    </x:row>
    <x:row r="126" ht="32" customHeight="1">
      <x:c r="A126" s="4"/>
      <x:c r="B126" s="12"/>
      <x:c r="C126" s="4"/>
      <x:c r="D126" s="4"/>
      <x:c r="E126" s="13"/>
      <x:c r="F126" s="4"/>
      <x:c r="G126" s="12" t="str">
        <x:f>IF(A126="","",IF(AND(C126="دریافت",F126="پیش‌بینی"),EDATE(B126,CashFlow!$B$7),B126))</x:f>
      </x:c>
      <x:c r="H126" s="4" t="str">
        <x:f>IF(A126="","",IF(COUNTIFS($A$6:$A$205,A126)&gt;1,"تکراری",IF(COUNT(B126,E126)&lt;&gt;2,"ناقص","کامل")))</x:f>
      </x:c>
    </x:row>
    <x:row r="127" ht="32" customHeight="1">
      <x:c r="A127" s="4"/>
      <x:c r="B127" s="12"/>
      <x:c r="C127" s="4"/>
      <x:c r="D127" s="4"/>
      <x:c r="E127" s="13"/>
      <x:c r="F127" s="4"/>
      <x:c r="G127" s="12" t="str">
        <x:f>IF(A127="","",IF(AND(C127="دریافت",F127="پیش‌بینی"),EDATE(B127,CashFlow!$B$7),B127))</x:f>
      </x:c>
      <x:c r="H127" s="4" t="str">
        <x:f>IF(A127="","",IF(COUNTIFS($A$6:$A$205,A127)&gt;1,"تکراری",IF(COUNT(B127,E127)&lt;&gt;2,"ناقص","کامل")))</x:f>
      </x:c>
    </x:row>
    <x:row r="128" ht="32" customHeight="1">
      <x:c r="A128" s="4"/>
      <x:c r="B128" s="12"/>
      <x:c r="C128" s="4"/>
      <x:c r="D128" s="4"/>
      <x:c r="E128" s="13"/>
      <x:c r="F128" s="4"/>
      <x:c r="G128" s="12" t="str">
        <x:f>IF(A128="","",IF(AND(C128="دریافت",F128="پیش‌بینی"),EDATE(B128,CashFlow!$B$7),B128))</x:f>
      </x:c>
      <x:c r="H128" s="4" t="str">
        <x:f>IF(A128="","",IF(COUNTIFS($A$6:$A$205,A128)&gt;1,"تکراری",IF(COUNT(B128,E128)&lt;&gt;2,"ناقص","کامل")))</x:f>
      </x:c>
    </x:row>
    <x:row r="129" ht="32" customHeight="1">
      <x:c r="A129" s="4"/>
      <x:c r="B129" s="12"/>
      <x:c r="C129" s="4"/>
      <x:c r="D129" s="4"/>
      <x:c r="E129" s="13"/>
      <x:c r="F129" s="4"/>
      <x:c r="G129" s="12" t="str">
        <x:f>IF(A129="","",IF(AND(C129="دریافت",F129="پیش‌بینی"),EDATE(B129,CashFlow!$B$7),B129))</x:f>
      </x:c>
      <x:c r="H129" s="4" t="str">
        <x:f>IF(A129="","",IF(COUNTIFS($A$6:$A$205,A129)&gt;1,"تکراری",IF(COUNT(B129,E129)&lt;&gt;2,"ناقص","کامل")))</x:f>
      </x:c>
    </x:row>
    <x:row r="130" ht="32" customHeight="1">
      <x:c r="A130" s="4"/>
      <x:c r="B130" s="12"/>
      <x:c r="C130" s="4"/>
      <x:c r="D130" s="4"/>
      <x:c r="E130" s="13"/>
      <x:c r="F130" s="4"/>
      <x:c r="G130" s="12" t="str">
        <x:f>IF(A130="","",IF(AND(C130="دریافت",F130="پیش‌بینی"),EDATE(B130,CashFlow!$B$7),B130))</x:f>
      </x:c>
      <x:c r="H130" s="4" t="str">
        <x:f>IF(A130="","",IF(COUNTIFS($A$6:$A$205,A130)&gt;1,"تکراری",IF(COUNT(B130,E130)&lt;&gt;2,"ناقص","کامل")))</x:f>
      </x:c>
    </x:row>
    <x:row r="131" ht="32" customHeight="1">
      <x:c r="A131" s="4"/>
      <x:c r="B131" s="12"/>
      <x:c r="C131" s="4"/>
      <x:c r="D131" s="4"/>
      <x:c r="E131" s="13"/>
      <x:c r="F131" s="4"/>
      <x:c r="G131" s="12" t="str">
        <x:f>IF(A131="","",IF(AND(C131="دریافت",F131="پیش‌بینی"),EDATE(B131,CashFlow!$B$7),B131))</x:f>
      </x:c>
      <x:c r="H131" s="4" t="str">
        <x:f>IF(A131="","",IF(COUNTIFS($A$6:$A$205,A131)&gt;1,"تکراری",IF(COUNT(B131,E131)&lt;&gt;2,"ناقص","کامل")))</x:f>
      </x:c>
    </x:row>
    <x:row r="132" ht="32" customHeight="1">
      <x:c r="A132" s="4"/>
      <x:c r="B132" s="12"/>
      <x:c r="C132" s="4"/>
      <x:c r="D132" s="4"/>
      <x:c r="E132" s="13"/>
      <x:c r="F132" s="4"/>
      <x:c r="G132" s="12" t="str">
        <x:f>IF(A132="","",IF(AND(C132="دریافت",F132="پیش‌بینی"),EDATE(B132,CashFlow!$B$7),B132))</x:f>
      </x:c>
      <x:c r="H132" s="4" t="str">
        <x:f>IF(A132="","",IF(COUNTIFS($A$6:$A$205,A132)&gt;1,"تکراری",IF(COUNT(B132,E132)&lt;&gt;2,"ناقص","کامل")))</x:f>
      </x:c>
    </x:row>
    <x:row r="133" ht="32" customHeight="1">
      <x:c r="A133" s="4"/>
      <x:c r="B133" s="12"/>
      <x:c r="C133" s="4"/>
      <x:c r="D133" s="4"/>
      <x:c r="E133" s="13"/>
      <x:c r="F133" s="4"/>
      <x:c r="G133" s="12" t="str">
        <x:f>IF(A133="","",IF(AND(C133="دریافت",F133="پیش‌بینی"),EDATE(B133,CashFlow!$B$7),B133))</x:f>
      </x:c>
      <x:c r="H133" s="4" t="str">
        <x:f>IF(A133="","",IF(COUNTIFS($A$6:$A$205,A133)&gt;1,"تکراری",IF(COUNT(B133,E133)&lt;&gt;2,"ناقص","کامل")))</x:f>
      </x:c>
    </x:row>
    <x:row r="134" ht="32" customHeight="1">
      <x:c r="A134" s="4"/>
      <x:c r="B134" s="12"/>
      <x:c r="C134" s="4"/>
      <x:c r="D134" s="4"/>
      <x:c r="E134" s="13"/>
      <x:c r="F134" s="4"/>
      <x:c r="G134" s="12" t="str">
        <x:f>IF(A134="","",IF(AND(C134="دریافت",F134="پیش‌بینی"),EDATE(B134,CashFlow!$B$7),B134))</x:f>
      </x:c>
      <x:c r="H134" s="4" t="str">
        <x:f>IF(A134="","",IF(COUNTIFS($A$6:$A$205,A134)&gt;1,"تکراری",IF(COUNT(B134,E134)&lt;&gt;2,"ناقص","کامل")))</x:f>
      </x:c>
    </x:row>
    <x:row r="135" ht="32" customHeight="1">
      <x:c r="A135" s="4"/>
      <x:c r="B135" s="12"/>
      <x:c r="C135" s="4"/>
      <x:c r="D135" s="4"/>
      <x:c r="E135" s="13"/>
      <x:c r="F135" s="4"/>
      <x:c r="G135" s="12" t="str">
        <x:f>IF(A135="","",IF(AND(C135="دریافت",F135="پیش‌بینی"),EDATE(B135,CashFlow!$B$7),B135))</x:f>
      </x:c>
      <x:c r="H135" s="4" t="str">
        <x:f>IF(A135="","",IF(COUNTIFS($A$6:$A$205,A135)&gt;1,"تکراری",IF(COUNT(B135,E135)&lt;&gt;2,"ناقص","کامل")))</x:f>
      </x:c>
    </x:row>
    <x:row r="136" ht="32" customHeight="1">
      <x:c r="A136" s="4"/>
      <x:c r="B136" s="12"/>
      <x:c r="C136" s="4"/>
      <x:c r="D136" s="4"/>
      <x:c r="E136" s="13"/>
      <x:c r="F136" s="4"/>
      <x:c r="G136" s="12" t="str">
        <x:f>IF(A136="","",IF(AND(C136="دریافت",F136="پیش‌بینی"),EDATE(B136,CashFlow!$B$7),B136))</x:f>
      </x:c>
      <x:c r="H136" s="4" t="str">
        <x:f>IF(A136="","",IF(COUNTIFS($A$6:$A$205,A136)&gt;1,"تکراری",IF(COUNT(B136,E136)&lt;&gt;2,"ناقص","کامل")))</x:f>
      </x:c>
    </x:row>
    <x:row r="137" ht="32" customHeight="1">
      <x:c r="A137" s="4"/>
      <x:c r="B137" s="12"/>
      <x:c r="C137" s="4"/>
      <x:c r="D137" s="4"/>
      <x:c r="E137" s="13"/>
      <x:c r="F137" s="4"/>
      <x:c r="G137" s="12" t="str">
        <x:f>IF(A137="","",IF(AND(C137="دریافت",F137="پیش‌بینی"),EDATE(B137,CashFlow!$B$7),B137))</x:f>
      </x:c>
      <x:c r="H137" s="4" t="str">
        <x:f>IF(A137="","",IF(COUNTIFS($A$6:$A$205,A137)&gt;1,"تکراری",IF(COUNT(B137,E137)&lt;&gt;2,"ناقص","کامل")))</x:f>
      </x:c>
    </x:row>
    <x:row r="138" ht="32" customHeight="1">
      <x:c r="A138" s="4"/>
      <x:c r="B138" s="12"/>
      <x:c r="C138" s="4"/>
      <x:c r="D138" s="4"/>
      <x:c r="E138" s="13"/>
      <x:c r="F138" s="4"/>
      <x:c r="G138" s="12" t="str">
        <x:f>IF(A138="","",IF(AND(C138="دریافت",F138="پیش‌بینی"),EDATE(B138,CashFlow!$B$7),B138))</x:f>
      </x:c>
      <x:c r="H138" s="4" t="str">
        <x:f>IF(A138="","",IF(COUNTIFS($A$6:$A$205,A138)&gt;1,"تکراری",IF(COUNT(B138,E138)&lt;&gt;2,"ناقص","کامل")))</x:f>
      </x:c>
    </x:row>
    <x:row r="139" ht="32" customHeight="1">
      <x:c r="A139" s="4"/>
      <x:c r="B139" s="12"/>
      <x:c r="C139" s="4"/>
      <x:c r="D139" s="4"/>
      <x:c r="E139" s="13"/>
      <x:c r="F139" s="4"/>
      <x:c r="G139" s="12" t="str">
        <x:f>IF(A139="","",IF(AND(C139="دریافت",F139="پیش‌بینی"),EDATE(B139,CashFlow!$B$7),B139))</x:f>
      </x:c>
      <x:c r="H139" s="4" t="str">
        <x:f>IF(A139="","",IF(COUNTIFS($A$6:$A$205,A139)&gt;1,"تکراری",IF(COUNT(B139,E139)&lt;&gt;2,"ناقص","کامل")))</x:f>
      </x:c>
    </x:row>
    <x:row r="140" ht="32" customHeight="1">
      <x:c r="A140" s="4"/>
      <x:c r="B140" s="12"/>
      <x:c r="C140" s="4"/>
      <x:c r="D140" s="4"/>
      <x:c r="E140" s="13"/>
      <x:c r="F140" s="4"/>
      <x:c r="G140" s="12" t="str">
        <x:f>IF(A140="","",IF(AND(C140="دریافت",F140="پیش‌بینی"),EDATE(B140,CashFlow!$B$7),B140))</x:f>
      </x:c>
      <x:c r="H140" s="4" t="str">
        <x:f>IF(A140="","",IF(COUNTIFS($A$6:$A$205,A140)&gt;1,"تکراری",IF(COUNT(B140,E140)&lt;&gt;2,"ناقص","کامل")))</x:f>
      </x:c>
    </x:row>
    <x:row r="141" ht="32" customHeight="1">
      <x:c r="A141" s="4"/>
      <x:c r="B141" s="12"/>
      <x:c r="C141" s="4"/>
      <x:c r="D141" s="4"/>
      <x:c r="E141" s="13"/>
      <x:c r="F141" s="4"/>
      <x:c r="G141" s="12" t="str">
        <x:f>IF(A141="","",IF(AND(C141="دریافت",F141="پیش‌بینی"),EDATE(B141,CashFlow!$B$7),B141))</x:f>
      </x:c>
      <x:c r="H141" s="4" t="str">
        <x:f>IF(A141="","",IF(COUNTIFS($A$6:$A$205,A141)&gt;1,"تکراری",IF(COUNT(B141,E141)&lt;&gt;2,"ناقص","کامل")))</x:f>
      </x:c>
    </x:row>
    <x:row r="142" ht="32" customHeight="1">
      <x:c r="A142" s="4"/>
      <x:c r="B142" s="12"/>
      <x:c r="C142" s="4"/>
      <x:c r="D142" s="4"/>
      <x:c r="E142" s="13"/>
      <x:c r="F142" s="4"/>
      <x:c r="G142" s="12" t="str">
        <x:f>IF(A142="","",IF(AND(C142="دریافت",F142="پیش‌بینی"),EDATE(B142,CashFlow!$B$7),B142))</x:f>
      </x:c>
      <x:c r="H142" s="4" t="str">
        <x:f>IF(A142="","",IF(COUNTIFS($A$6:$A$205,A142)&gt;1,"تکراری",IF(COUNT(B142,E142)&lt;&gt;2,"ناقص","کامل")))</x:f>
      </x:c>
    </x:row>
    <x:row r="143" ht="32" customHeight="1">
      <x:c r="A143" s="4"/>
      <x:c r="B143" s="12"/>
      <x:c r="C143" s="4"/>
      <x:c r="D143" s="4"/>
      <x:c r="E143" s="13"/>
      <x:c r="F143" s="4"/>
      <x:c r="G143" s="12" t="str">
        <x:f>IF(A143="","",IF(AND(C143="دریافت",F143="پیش‌بینی"),EDATE(B143,CashFlow!$B$7),B143))</x:f>
      </x:c>
      <x:c r="H143" s="4" t="str">
        <x:f>IF(A143="","",IF(COUNTIFS($A$6:$A$205,A143)&gt;1,"تکراری",IF(COUNT(B143,E143)&lt;&gt;2,"ناقص","کامل")))</x:f>
      </x:c>
    </x:row>
    <x:row r="144" ht="32" customHeight="1">
      <x:c r="A144" s="4"/>
      <x:c r="B144" s="12"/>
      <x:c r="C144" s="4"/>
      <x:c r="D144" s="4"/>
      <x:c r="E144" s="13"/>
      <x:c r="F144" s="4"/>
      <x:c r="G144" s="12" t="str">
        <x:f>IF(A144="","",IF(AND(C144="دریافت",F144="پیش‌بینی"),EDATE(B144,CashFlow!$B$7),B144))</x:f>
      </x:c>
      <x:c r="H144" s="4" t="str">
        <x:f>IF(A144="","",IF(COUNTIFS($A$6:$A$205,A144)&gt;1,"تکراری",IF(COUNT(B144,E144)&lt;&gt;2,"ناقص","کامل")))</x:f>
      </x:c>
    </x:row>
    <x:row r="145" ht="32" customHeight="1">
      <x:c r="A145" s="4"/>
      <x:c r="B145" s="12"/>
      <x:c r="C145" s="4"/>
      <x:c r="D145" s="4"/>
      <x:c r="E145" s="13"/>
      <x:c r="F145" s="4"/>
      <x:c r="G145" s="12" t="str">
        <x:f>IF(A145="","",IF(AND(C145="دریافت",F145="پیش‌بینی"),EDATE(B145,CashFlow!$B$7),B145))</x:f>
      </x:c>
      <x:c r="H145" s="4" t="str">
        <x:f>IF(A145="","",IF(COUNTIFS($A$6:$A$205,A145)&gt;1,"تکراری",IF(COUNT(B145,E145)&lt;&gt;2,"ناقص","کامل")))</x:f>
      </x:c>
    </x:row>
    <x:row r="146" ht="32" customHeight="1">
      <x:c r="A146" s="4"/>
      <x:c r="B146" s="12"/>
      <x:c r="C146" s="4"/>
      <x:c r="D146" s="4"/>
      <x:c r="E146" s="13"/>
      <x:c r="F146" s="4"/>
      <x:c r="G146" s="12" t="str">
        <x:f>IF(A146="","",IF(AND(C146="دریافت",F146="پیش‌بینی"),EDATE(B146,CashFlow!$B$7),B146))</x:f>
      </x:c>
      <x:c r="H146" s="4" t="str">
        <x:f>IF(A146="","",IF(COUNTIFS($A$6:$A$205,A146)&gt;1,"تکراری",IF(COUNT(B146,E146)&lt;&gt;2,"ناقص","کامل")))</x:f>
      </x:c>
    </x:row>
    <x:row r="147" ht="32" customHeight="1">
      <x:c r="A147" s="4"/>
      <x:c r="B147" s="12"/>
      <x:c r="C147" s="4"/>
      <x:c r="D147" s="4"/>
      <x:c r="E147" s="13"/>
      <x:c r="F147" s="4"/>
      <x:c r="G147" s="12" t="str">
        <x:f>IF(A147="","",IF(AND(C147="دریافت",F147="پیش‌بینی"),EDATE(B147,CashFlow!$B$7),B147))</x:f>
      </x:c>
      <x:c r="H147" s="4" t="str">
        <x:f>IF(A147="","",IF(COUNTIFS($A$6:$A$205,A147)&gt;1,"تکراری",IF(COUNT(B147,E147)&lt;&gt;2,"ناقص","کامل")))</x:f>
      </x:c>
    </x:row>
    <x:row r="148" ht="32" customHeight="1">
      <x:c r="A148" s="4"/>
      <x:c r="B148" s="12"/>
      <x:c r="C148" s="4"/>
      <x:c r="D148" s="4"/>
      <x:c r="E148" s="13"/>
      <x:c r="F148" s="4"/>
      <x:c r="G148" s="12" t="str">
        <x:f>IF(A148="","",IF(AND(C148="دریافت",F148="پیش‌بینی"),EDATE(B148,CashFlow!$B$7),B148))</x:f>
      </x:c>
      <x:c r="H148" s="4" t="str">
        <x:f>IF(A148="","",IF(COUNTIFS($A$6:$A$205,A148)&gt;1,"تکراری",IF(COUNT(B148,E148)&lt;&gt;2,"ناقص","کامل")))</x:f>
      </x:c>
    </x:row>
    <x:row r="149" ht="32" customHeight="1">
      <x:c r="A149" s="4"/>
      <x:c r="B149" s="12"/>
      <x:c r="C149" s="4"/>
      <x:c r="D149" s="4"/>
      <x:c r="E149" s="13"/>
      <x:c r="F149" s="4"/>
      <x:c r="G149" s="12" t="str">
        <x:f>IF(A149="","",IF(AND(C149="دریافت",F149="پیش‌بینی"),EDATE(B149,CashFlow!$B$7),B149))</x:f>
      </x:c>
      <x:c r="H149" s="4" t="str">
        <x:f>IF(A149="","",IF(COUNTIFS($A$6:$A$205,A149)&gt;1,"تکراری",IF(COUNT(B149,E149)&lt;&gt;2,"ناقص","کامل")))</x:f>
      </x:c>
    </x:row>
    <x:row r="150" ht="32" customHeight="1">
      <x:c r="A150" s="4"/>
      <x:c r="B150" s="12"/>
      <x:c r="C150" s="4"/>
      <x:c r="D150" s="4"/>
      <x:c r="E150" s="13"/>
      <x:c r="F150" s="4"/>
      <x:c r="G150" s="12" t="str">
        <x:f>IF(A150="","",IF(AND(C150="دریافت",F150="پیش‌بینی"),EDATE(B150,CashFlow!$B$7),B150))</x:f>
      </x:c>
      <x:c r="H150" s="4" t="str">
        <x:f>IF(A150="","",IF(COUNTIFS($A$6:$A$205,A150)&gt;1,"تکراری",IF(COUNT(B150,E150)&lt;&gt;2,"ناقص","کامل")))</x:f>
      </x:c>
    </x:row>
    <x:row r="151" ht="32" customHeight="1">
      <x:c r="A151" s="4"/>
      <x:c r="B151" s="12"/>
      <x:c r="C151" s="4"/>
      <x:c r="D151" s="4"/>
      <x:c r="E151" s="13"/>
      <x:c r="F151" s="4"/>
      <x:c r="G151" s="12" t="str">
        <x:f>IF(A151="","",IF(AND(C151="دریافت",F151="پیش‌بینی"),EDATE(B151,CashFlow!$B$7),B151))</x:f>
      </x:c>
      <x:c r="H151" s="4" t="str">
        <x:f>IF(A151="","",IF(COUNTIFS($A$6:$A$205,A151)&gt;1,"تکراری",IF(COUNT(B151,E151)&lt;&gt;2,"ناقص","کامل")))</x:f>
      </x:c>
    </x:row>
    <x:row r="152" ht="32" customHeight="1">
      <x:c r="A152" s="4"/>
      <x:c r="B152" s="12"/>
      <x:c r="C152" s="4"/>
      <x:c r="D152" s="4"/>
      <x:c r="E152" s="13"/>
      <x:c r="F152" s="4"/>
      <x:c r="G152" s="12" t="str">
        <x:f>IF(A152="","",IF(AND(C152="دریافت",F152="پیش‌بینی"),EDATE(B152,CashFlow!$B$7),B152))</x:f>
      </x:c>
      <x:c r="H152" s="4" t="str">
        <x:f>IF(A152="","",IF(COUNTIFS($A$6:$A$205,A152)&gt;1,"تکراری",IF(COUNT(B152,E152)&lt;&gt;2,"ناقص","کامل")))</x:f>
      </x:c>
    </x:row>
    <x:row r="153" ht="32" customHeight="1">
      <x:c r="A153" s="4"/>
      <x:c r="B153" s="12"/>
      <x:c r="C153" s="4"/>
      <x:c r="D153" s="4"/>
      <x:c r="E153" s="13"/>
      <x:c r="F153" s="4"/>
      <x:c r="G153" s="12" t="str">
        <x:f>IF(A153="","",IF(AND(C153="دریافت",F153="پیش‌بینی"),EDATE(B153,CashFlow!$B$7),B153))</x:f>
      </x:c>
      <x:c r="H153" s="4" t="str">
        <x:f>IF(A153="","",IF(COUNTIFS($A$6:$A$205,A153)&gt;1,"تکراری",IF(COUNT(B153,E153)&lt;&gt;2,"ناقص","کامل")))</x:f>
      </x:c>
    </x:row>
    <x:row r="154" ht="32" customHeight="1">
      <x:c r="A154" s="4"/>
      <x:c r="B154" s="12"/>
      <x:c r="C154" s="4"/>
      <x:c r="D154" s="4"/>
      <x:c r="E154" s="13"/>
      <x:c r="F154" s="4"/>
      <x:c r="G154" s="12" t="str">
        <x:f>IF(A154="","",IF(AND(C154="دریافت",F154="پیش‌بینی"),EDATE(B154,CashFlow!$B$7),B154))</x:f>
      </x:c>
      <x:c r="H154" s="4" t="str">
        <x:f>IF(A154="","",IF(COUNTIFS($A$6:$A$205,A154)&gt;1,"تکراری",IF(COUNT(B154,E154)&lt;&gt;2,"ناقص","کامل")))</x:f>
      </x:c>
    </x:row>
    <x:row r="155" ht="32" customHeight="1">
      <x:c r="A155" s="4"/>
      <x:c r="B155" s="12"/>
      <x:c r="C155" s="4"/>
      <x:c r="D155" s="4"/>
      <x:c r="E155" s="13"/>
      <x:c r="F155" s="4"/>
      <x:c r="G155" s="12" t="str">
        <x:f>IF(A155="","",IF(AND(C155="دریافت",F155="پیش‌بینی"),EDATE(B155,CashFlow!$B$7),B155))</x:f>
      </x:c>
      <x:c r="H155" s="4" t="str">
        <x:f>IF(A155="","",IF(COUNTIFS($A$6:$A$205,A155)&gt;1,"تکراری",IF(COUNT(B155,E155)&lt;&gt;2,"ناقص","کامل")))</x:f>
      </x:c>
    </x:row>
    <x:row r="156" ht="32" customHeight="1">
      <x:c r="A156" s="4"/>
      <x:c r="B156" s="12"/>
      <x:c r="C156" s="4"/>
      <x:c r="D156" s="4"/>
      <x:c r="E156" s="13"/>
      <x:c r="F156" s="4"/>
      <x:c r="G156" s="12" t="str">
        <x:f>IF(A156="","",IF(AND(C156="دریافت",F156="پیش‌بینی"),EDATE(B156,CashFlow!$B$7),B156))</x:f>
      </x:c>
      <x:c r="H156" s="4" t="str">
        <x:f>IF(A156="","",IF(COUNTIFS($A$6:$A$205,A156)&gt;1,"تکراری",IF(COUNT(B156,E156)&lt;&gt;2,"ناقص","کامل")))</x:f>
      </x:c>
    </x:row>
    <x:row r="157" ht="32" customHeight="1">
      <x:c r="A157" s="4"/>
      <x:c r="B157" s="12"/>
      <x:c r="C157" s="4"/>
      <x:c r="D157" s="4"/>
      <x:c r="E157" s="13"/>
      <x:c r="F157" s="4"/>
      <x:c r="G157" s="12" t="str">
        <x:f>IF(A157="","",IF(AND(C157="دریافت",F157="پیش‌بینی"),EDATE(B157,CashFlow!$B$7),B157))</x:f>
      </x:c>
      <x:c r="H157" s="4" t="str">
        <x:f>IF(A157="","",IF(COUNTIFS($A$6:$A$205,A157)&gt;1,"تکراری",IF(COUNT(B157,E157)&lt;&gt;2,"ناقص","کامل")))</x:f>
      </x:c>
    </x:row>
    <x:row r="158" ht="32" customHeight="1">
      <x:c r="A158" s="4"/>
      <x:c r="B158" s="12"/>
      <x:c r="C158" s="4"/>
      <x:c r="D158" s="4"/>
      <x:c r="E158" s="13"/>
      <x:c r="F158" s="4"/>
      <x:c r="G158" s="12" t="str">
        <x:f>IF(A158="","",IF(AND(C158="دریافت",F158="پیش‌بینی"),EDATE(B158,CashFlow!$B$7),B158))</x:f>
      </x:c>
      <x:c r="H158" s="4" t="str">
        <x:f>IF(A158="","",IF(COUNTIFS($A$6:$A$205,A158)&gt;1,"تکراری",IF(COUNT(B158,E158)&lt;&gt;2,"ناقص","کامل")))</x:f>
      </x:c>
    </x:row>
    <x:row r="159" ht="32" customHeight="1">
      <x:c r="A159" s="4"/>
      <x:c r="B159" s="12"/>
      <x:c r="C159" s="4"/>
      <x:c r="D159" s="4"/>
      <x:c r="E159" s="13"/>
      <x:c r="F159" s="4"/>
      <x:c r="G159" s="12" t="str">
        <x:f>IF(A159="","",IF(AND(C159="دریافت",F159="پیش‌بینی"),EDATE(B159,CashFlow!$B$7),B159))</x:f>
      </x:c>
      <x:c r="H159" s="4" t="str">
        <x:f>IF(A159="","",IF(COUNTIFS($A$6:$A$205,A159)&gt;1,"تکراری",IF(COUNT(B159,E159)&lt;&gt;2,"ناقص","کامل")))</x:f>
      </x:c>
    </x:row>
    <x:row r="160" ht="32" customHeight="1">
      <x:c r="A160" s="4"/>
      <x:c r="B160" s="12"/>
      <x:c r="C160" s="4"/>
      <x:c r="D160" s="4"/>
      <x:c r="E160" s="13"/>
      <x:c r="F160" s="4"/>
      <x:c r="G160" s="12" t="str">
        <x:f>IF(A160="","",IF(AND(C160="دریافت",F160="پیش‌بینی"),EDATE(B160,CashFlow!$B$7),B160))</x:f>
      </x:c>
      <x:c r="H160" s="4" t="str">
        <x:f>IF(A160="","",IF(COUNTIFS($A$6:$A$205,A160)&gt;1,"تکراری",IF(COUNT(B160,E160)&lt;&gt;2,"ناقص","کامل")))</x:f>
      </x:c>
    </x:row>
    <x:row r="161" ht="32" customHeight="1">
      <x:c r="A161" s="4"/>
      <x:c r="B161" s="12"/>
      <x:c r="C161" s="4"/>
      <x:c r="D161" s="4"/>
      <x:c r="E161" s="13"/>
      <x:c r="F161" s="4"/>
      <x:c r="G161" s="12" t="str">
        <x:f>IF(A161="","",IF(AND(C161="دریافت",F161="پیش‌بینی"),EDATE(B161,CashFlow!$B$7),B161))</x:f>
      </x:c>
      <x:c r="H161" s="4" t="str">
        <x:f>IF(A161="","",IF(COUNTIFS($A$6:$A$205,A161)&gt;1,"تکراری",IF(COUNT(B161,E161)&lt;&gt;2,"ناقص","کامل")))</x:f>
      </x:c>
    </x:row>
    <x:row r="162" ht="32" customHeight="1">
      <x:c r="A162" s="4"/>
      <x:c r="B162" s="12"/>
      <x:c r="C162" s="4"/>
      <x:c r="D162" s="4"/>
      <x:c r="E162" s="13"/>
      <x:c r="F162" s="4"/>
      <x:c r="G162" s="12" t="str">
        <x:f>IF(A162="","",IF(AND(C162="دریافت",F162="پیش‌بینی"),EDATE(B162,CashFlow!$B$7),B162))</x:f>
      </x:c>
      <x:c r="H162" s="4" t="str">
        <x:f>IF(A162="","",IF(COUNTIFS($A$6:$A$205,A162)&gt;1,"تکراری",IF(COUNT(B162,E162)&lt;&gt;2,"ناقص","کامل")))</x:f>
      </x:c>
    </x:row>
    <x:row r="163" ht="32" customHeight="1">
      <x:c r="A163" s="4"/>
      <x:c r="B163" s="12"/>
      <x:c r="C163" s="4"/>
      <x:c r="D163" s="4"/>
      <x:c r="E163" s="13"/>
      <x:c r="F163" s="4"/>
      <x:c r="G163" s="12" t="str">
        <x:f>IF(A163="","",IF(AND(C163="دریافت",F163="پیش‌بینی"),EDATE(B163,CashFlow!$B$7),B163))</x:f>
      </x:c>
      <x:c r="H163" s="4" t="str">
        <x:f>IF(A163="","",IF(COUNTIFS($A$6:$A$205,A163)&gt;1,"تکراری",IF(COUNT(B163,E163)&lt;&gt;2,"ناقص","کامل")))</x:f>
      </x:c>
    </x:row>
    <x:row r="164" ht="32" customHeight="1">
      <x:c r="A164" s="4"/>
      <x:c r="B164" s="12"/>
      <x:c r="C164" s="4"/>
      <x:c r="D164" s="4"/>
      <x:c r="E164" s="13"/>
      <x:c r="F164" s="4"/>
      <x:c r="G164" s="12" t="str">
        <x:f>IF(A164="","",IF(AND(C164="دریافت",F164="پیش‌بینی"),EDATE(B164,CashFlow!$B$7),B164))</x:f>
      </x:c>
      <x:c r="H164" s="4" t="str">
        <x:f>IF(A164="","",IF(COUNTIFS($A$6:$A$205,A164)&gt;1,"تکراری",IF(COUNT(B164,E164)&lt;&gt;2,"ناقص","کامل")))</x:f>
      </x:c>
    </x:row>
    <x:row r="165" ht="32" customHeight="1">
      <x:c r="A165" s="4"/>
      <x:c r="B165" s="12"/>
      <x:c r="C165" s="4"/>
      <x:c r="D165" s="4"/>
      <x:c r="E165" s="13"/>
      <x:c r="F165" s="4"/>
      <x:c r="G165" s="12" t="str">
        <x:f>IF(A165="","",IF(AND(C165="دریافت",F165="پیش‌بینی"),EDATE(B165,CashFlow!$B$7),B165))</x:f>
      </x:c>
      <x:c r="H165" s="4" t="str">
        <x:f>IF(A165="","",IF(COUNTIFS($A$6:$A$205,A165)&gt;1,"تکراری",IF(COUNT(B165,E165)&lt;&gt;2,"ناقص","کامل")))</x:f>
      </x:c>
    </x:row>
    <x:row r="166" ht="32" customHeight="1">
      <x:c r="A166" s="4"/>
      <x:c r="B166" s="12"/>
      <x:c r="C166" s="4"/>
      <x:c r="D166" s="4"/>
      <x:c r="E166" s="13"/>
      <x:c r="F166" s="4"/>
      <x:c r="G166" s="12" t="str">
        <x:f>IF(A166="","",IF(AND(C166="دریافت",F166="پیش‌بینی"),EDATE(B166,CashFlow!$B$7),B166))</x:f>
      </x:c>
      <x:c r="H166" s="4" t="str">
        <x:f>IF(A166="","",IF(COUNTIFS($A$6:$A$205,A166)&gt;1,"تکراری",IF(COUNT(B166,E166)&lt;&gt;2,"ناقص","کامل")))</x:f>
      </x:c>
    </x:row>
    <x:row r="167" ht="32" customHeight="1">
      <x:c r="A167" s="4"/>
      <x:c r="B167" s="12"/>
      <x:c r="C167" s="4"/>
      <x:c r="D167" s="4"/>
      <x:c r="E167" s="13"/>
      <x:c r="F167" s="4"/>
      <x:c r="G167" s="12" t="str">
        <x:f>IF(A167="","",IF(AND(C167="دریافت",F167="پیش‌بینی"),EDATE(B167,CashFlow!$B$7),B167))</x:f>
      </x:c>
      <x:c r="H167" s="4" t="str">
        <x:f>IF(A167="","",IF(COUNTIFS($A$6:$A$205,A167)&gt;1,"تکراری",IF(COUNT(B167,E167)&lt;&gt;2,"ناقص","کامل")))</x:f>
      </x:c>
    </x:row>
    <x:row r="168" ht="32" customHeight="1">
      <x:c r="A168" s="4"/>
      <x:c r="B168" s="12"/>
      <x:c r="C168" s="4"/>
      <x:c r="D168" s="4"/>
      <x:c r="E168" s="13"/>
      <x:c r="F168" s="4"/>
      <x:c r="G168" s="12" t="str">
        <x:f>IF(A168="","",IF(AND(C168="دریافت",F168="پیش‌بینی"),EDATE(B168,CashFlow!$B$7),B168))</x:f>
      </x:c>
      <x:c r="H168" s="4" t="str">
        <x:f>IF(A168="","",IF(COUNTIFS($A$6:$A$205,A168)&gt;1,"تکراری",IF(COUNT(B168,E168)&lt;&gt;2,"ناقص","کامل")))</x:f>
      </x:c>
    </x:row>
    <x:row r="169" ht="32" customHeight="1">
      <x:c r="A169" s="4"/>
      <x:c r="B169" s="12"/>
      <x:c r="C169" s="4"/>
      <x:c r="D169" s="4"/>
      <x:c r="E169" s="13"/>
      <x:c r="F169" s="4"/>
      <x:c r="G169" s="12" t="str">
        <x:f>IF(A169="","",IF(AND(C169="دریافت",F169="پیش‌بینی"),EDATE(B169,CashFlow!$B$7),B169))</x:f>
      </x:c>
      <x:c r="H169" s="4" t="str">
        <x:f>IF(A169="","",IF(COUNTIFS($A$6:$A$205,A169)&gt;1,"تکراری",IF(COUNT(B169,E169)&lt;&gt;2,"ناقص","کامل")))</x:f>
      </x:c>
    </x:row>
    <x:row r="170" ht="32" customHeight="1">
      <x:c r="A170" s="4"/>
      <x:c r="B170" s="12"/>
      <x:c r="C170" s="4"/>
      <x:c r="D170" s="4"/>
      <x:c r="E170" s="13"/>
      <x:c r="F170" s="4"/>
      <x:c r="G170" s="12" t="str">
        <x:f>IF(A170="","",IF(AND(C170="دریافت",F170="پیش‌بینی"),EDATE(B170,CashFlow!$B$7),B170))</x:f>
      </x:c>
      <x:c r="H170" s="4" t="str">
        <x:f>IF(A170="","",IF(COUNTIFS($A$6:$A$205,A170)&gt;1,"تکراری",IF(COUNT(B170,E170)&lt;&gt;2,"ناقص","کامل")))</x:f>
      </x:c>
    </x:row>
    <x:row r="171" ht="32" customHeight="1">
      <x:c r="A171" s="4"/>
      <x:c r="B171" s="12"/>
      <x:c r="C171" s="4"/>
      <x:c r="D171" s="4"/>
      <x:c r="E171" s="13"/>
      <x:c r="F171" s="4"/>
      <x:c r="G171" s="12" t="str">
        <x:f>IF(A171="","",IF(AND(C171="دریافت",F171="پیش‌بینی"),EDATE(B171,CashFlow!$B$7),B171))</x:f>
      </x:c>
      <x:c r="H171" s="4" t="str">
        <x:f>IF(A171="","",IF(COUNTIFS($A$6:$A$205,A171)&gt;1,"تکراری",IF(COUNT(B171,E171)&lt;&gt;2,"ناقص","کامل")))</x:f>
      </x:c>
    </x:row>
    <x:row r="172" ht="32" customHeight="1">
      <x:c r="A172" s="4"/>
      <x:c r="B172" s="12"/>
      <x:c r="C172" s="4"/>
      <x:c r="D172" s="4"/>
      <x:c r="E172" s="13"/>
      <x:c r="F172" s="4"/>
      <x:c r="G172" s="12" t="str">
        <x:f>IF(A172="","",IF(AND(C172="دریافت",F172="پیش‌بینی"),EDATE(B172,CashFlow!$B$7),B172))</x:f>
      </x:c>
      <x:c r="H172" s="4" t="str">
        <x:f>IF(A172="","",IF(COUNTIFS($A$6:$A$205,A172)&gt;1,"تکراری",IF(COUNT(B172,E172)&lt;&gt;2,"ناقص","کامل")))</x:f>
      </x:c>
    </x:row>
    <x:row r="173" ht="32" customHeight="1">
      <x:c r="A173" s="4"/>
      <x:c r="B173" s="12"/>
      <x:c r="C173" s="4"/>
      <x:c r="D173" s="4"/>
      <x:c r="E173" s="13"/>
      <x:c r="F173" s="4"/>
      <x:c r="G173" s="12" t="str">
        <x:f>IF(A173="","",IF(AND(C173="دریافت",F173="پیش‌بینی"),EDATE(B173,CashFlow!$B$7),B173))</x:f>
      </x:c>
      <x:c r="H173" s="4" t="str">
        <x:f>IF(A173="","",IF(COUNTIFS($A$6:$A$205,A173)&gt;1,"تکراری",IF(COUNT(B173,E173)&lt;&gt;2,"ناقص","کامل")))</x:f>
      </x:c>
    </x:row>
    <x:row r="174" ht="32" customHeight="1">
      <x:c r="A174" s="4"/>
      <x:c r="B174" s="12"/>
      <x:c r="C174" s="4"/>
      <x:c r="D174" s="4"/>
      <x:c r="E174" s="13"/>
      <x:c r="F174" s="4"/>
      <x:c r="G174" s="12" t="str">
        <x:f>IF(A174="","",IF(AND(C174="دریافت",F174="پیش‌بینی"),EDATE(B174,CashFlow!$B$7),B174))</x:f>
      </x:c>
      <x:c r="H174" s="4" t="str">
        <x:f>IF(A174="","",IF(COUNTIFS($A$6:$A$205,A174)&gt;1,"تکراری",IF(COUNT(B174,E174)&lt;&gt;2,"ناقص","کامل")))</x:f>
      </x:c>
    </x:row>
    <x:row r="175" ht="32" customHeight="1">
      <x:c r="A175" s="4"/>
      <x:c r="B175" s="12"/>
      <x:c r="C175" s="4"/>
      <x:c r="D175" s="4"/>
      <x:c r="E175" s="13"/>
      <x:c r="F175" s="4"/>
      <x:c r="G175" s="12" t="str">
        <x:f>IF(A175="","",IF(AND(C175="دریافت",F175="پیش‌بینی"),EDATE(B175,CashFlow!$B$7),B175))</x:f>
      </x:c>
      <x:c r="H175" s="4" t="str">
        <x:f>IF(A175="","",IF(COUNTIFS($A$6:$A$205,A175)&gt;1,"تکراری",IF(COUNT(B175,E175)&lt;&gt;2,"ناقص","کامل")))</x:f>
      </x:c>
    </x:row>
    <x:row r="176" ht="32" customHeight="1">
      <x:c r="A176" s="4"/>
      <x:c r="B176" s="12"/>
      <x:c r="C176" s="4"/>
      <x:c r="D176" s="4"/>
      <x:c r="E176" s="13"/>
      <x:c r="F176" s="4"/>
      <x:c r="G176" s="12" t="str">
        <x:f>IF(A176="","",IF(AND(C176="دریافت",F176="پیش‌بینی"),EDATE(B176,CashFlow!$B$7),B176))</x:f>
      </x:c>
      <x:c r="H176" s="4" t="str">
        <x:f>IF(A176="","",IF(COUNTIFS($A$6:$A$205,A176)&gt;1,"تکراری",IF(COUNT(B176,E176)&lt;&gt;2,"ناقص","کامل")))</x:f>
      </x:c>
    </x:row>
    <x:row r="177" ht="32" customHeight="1">
      <x:c r="A177" s="4"/>
      <x:c r="B177" s="12"/>
      <x:c r="C177" s="4"/>
      <x:c r="D177" s="4"/>
      <x:c r="E177" s="13"/>
      <x:c r="F177" s="4"/>
      <x:c r="G177" s="12" t="str">
        <x:f>IF(A177="","",IF(AND(C177="دریافت",F177="پیش‌بینی"),EDATE(B177,CashFlow!$B$7),B177))</x:f>
      </x:c>
      <x:c r="H177" s="4" t="str">
        <x:f>IF(A177="","",IF(COUNTIFS($A$6:$A$205,A177)&gt;1,"تکراری",IF(COUNT(B177,E177)&lt;&gt;2,"ناقص","کامل")))</x:f>
      </x:c>
    </x:row>
    <x:row r="178" ht="32" customHeight="1">
      <x:c r="A178" s="4"/>
      <x:c r="B178" s="12"/>
      <x:c r="C178" s="4"/>
      <x:c r="D178" s="4"/>
      <x:c r="E178" s="13"/>
      <x:c r="F178" s="4"/>
      <x:c r="G178" s="12" t="str">
        <x:f>IF(A178="","",IF(AND(C178="دریافت",F178="پیش‌بینی"),EDATE(B178,CashFlow!$B$7),B178))</x:f>
      </x:c>
      <x:c r="H178" s="4" t="str">
        <x:f>IF(A178="","",IF(COUNTIFS($A$6:$A$205,A178)&gt;1,"تکراری",IF(COUNT(B178,E178)&lt;&gt;2,"ناقص","کامل")))</x:f>
      </x:c>
    </x:row>
    <x:row r="179" ht="32" customHeight="1">
      <x:c r="A179" s="4"/>
      <x:c r="B179" s="12"/>
      <x:c r="C179" s="4"/>
      <x:c r="D179" s="4"/>
      <x:c r="E179" s="13"/>
      <x:c r="F179" s="4"/>
      <x:c r="G179" s="12" t="str">
        <x:f>IF(A179="","",IF(AND(C179="دریافت",F179="پیش‌بینی"),EDATE(B179,CashFlow!$B$7),B179))</x:f>
      </x:c>
      <x:c r="H179" s="4" t="str">
        <x:f>IF(A179="","",IF(COUNTIFS($A$6:$A$205,A179)&gt;1,"تکراری",IF(COUNT(B179,E179)&lt;&gt;2,"ناقص","کامل")))</x:f>
      </x:c>
    </x:row>
    <x:row r="180" ht="32" customHeight="1">
      <x:c r="A180" s="4"/>
      <x:c r="B180" s="12"/>
      <x:c r="C180" s="4"/>
      <x:c r="D180" s="4"/>
      <x:c r="E180" s="13"/>
      <x:c r="F180" s="4"/>
      <x:c r="G180" s="12" t="str">
        <x:f>IF(A180="","",IF(AND(C180="دریافت",F180="پیش‌بینی"),EDATE(B180,CashFlow!$B$7),B180))</x:f>
      </x:c>
      <x:c r="H180" s="4" t="str">
        <x:f>IF(A180="","",IF(COUNTIFS($A$6:$A$205,A180)&gt;1,"تکراری",IF(COUNT(B180,E180)&lt;&gt;2,"ناقص","کامل")))</x:f>
      </x:c>
    </x:row>
    <x:row r="181" ht="32" customHeight="1">
      <x:c r="A181" s="4"/>
      <x:c r="B181" s="12"/>
      <x:c r="C181" s="4"/>
      <x:c r="D181" s="4"/>
      <x:c r="E181" s="13"/>
      <x:c r="F181" s="4"/>
      <x:c r="G181" s="12" t="str">
        <x:f>IF(A181="","",IF(AND(C181="دریافت",F181="پیش‌بینی"),EDATE(B181,CashFlow!$B$7),B181))</x:f>
      </x:c>
      <x:c r="H181" s="4" t="str">
        <x:f>IF(A181="","",IF(COUNTIFS($A$6:$A$205,A181)&gt;1,"تکراری",IF(COUNT(B181,E181)&lt;&gt;2,"ناقص","کامل")))</x:f>
      </x:c>
    </x:row>
    <x:row r="182" ht="32" customHeight="1">
      <x:c r="A182" s="4"/>
      <x:c r="B182" s="12"/>
      <x:c r="C182" s="4"/>
      <x:c r="D182" s="4"/>
      <x:c r="E182" s="13"/>
      <x:c r="F182" s="4"/>
      <x:c r="G182" s="12" t="str">
        <x:f>IF(A182="","",IF(AND(C182="دریافت",F182="پیش‌بینی"),EDATE(B182,CashFlow!$B$7),B182))</x:f>
      </x:c>
      <x:c r="H182" s="4" t="str">
        <x:f>IF(A182="","",IF(COUNTIFS($A$6:$A$205,A182)&gt;1,"تکراری",IF(COUNT(B182,E182)&lt;&gt;2,"ناقص","کامل")))</x:f>
      </x:c>
    </x:row>
    <x:row r="183" ht="32" customHeight="1">
      <x:c r="A183" s="4"/>
      <x:c r="B183" s="12"/>
      <x:c r="C183" s="4"/>
      <x:c r="D183" s="4"/>
      <x:c r="E183" s="13"/>
      <x:c r="F183" s="4"/>
      <x:c r="G183" s="12" t="str">
        <x:f>IF(A183="","",IF(AND(C183="دریافت",F183="پیش‌بینی"),EDATE(B183,CashFlow!$B$7),B183))</x:f>
      </x:c>
      <x:c r="H183" s="4" t="str">
        <x:f>IF(A183="","",IF(COUNTIFS($A$6:$A$205,A183)&gt;1,"تکراری",IF(COUNT(B183,E183)&lt;&gt;2,"ناقص","کامل")))</x:f>
      </x:c>
    </x:row>
    <x:row r="184" ht="32" customHeight="1">
      <x:c r="A184" s="4"/>
      <x:c r="B184" s="12"/>
      <x:c r="C184" s="4"/>
      <x:c r="D184" s="4"/>
      <x:c r="E184" s="13"/>
      <x:c r="F184" s="4"/>
      <x:c r="G184" s="12" t="str">
        <x:f>IF(A184="","",IF(AND(C184="دریافت",F184="پیش‌بینی"),EDATE(B184,CashFlow!$B$7),B184))</x:f>
      </x:c>
      <x:c r="H184" s="4" t="str">
        <x:f>IF(A184="","",IF(COUNTIFS($A$6:$A$205,A184)&gt;1,"تکراری",IF(COUNT(B184,E184)&lt;&gt;2,"ناقص","کامل")))</x:f>
      </x:c>
    </x:row>
    <x:row r="185" ht="32" customHeight="1">
      <x:c r="A185" s="4"/>
      <x:c r="B185" s="12"/>
      <x:c r="C185" s="4"/>
      <x:c r="D185" s="4"/>
      <x:c r="E185" s="13"/>
      <x:c r="F185" s="4"/>
      <x:c r="G185" s="12" t="str">
        <x:f>IF(A185="","",IF(AND(C185="دریافت",F185="پیش‌بینی"),EDATE(B185,CashFlow!$B$7),B185))</x:f>
      </x:c>
      <x:c r="H185" s="4" t="str">
        <x:f>IF(A185="","",IF(COUNTIFS($A$6:$A$205,A185)&gt;1,"تکراری",IF(COUNT(B185,E185)&lt;&gt;2,"ناقص","کامل")))</x:f>
      </x:c>
    </x:row>
    <x:row r="186" ht="32" customHeight="1">
      <x:c r="A186" s="4"/>
      <x:c r="B186" s="12"/>
      <x:c r="C186" s="4"/>
      <x:c r="D186" s="4"/>
      <x:c r="E186" s="13"/>
      <x:c r="F186" s="4"/>
      <x:c r="G186" s="12" t="str">
        <x:f>IF(A186="","",IF(AND(C186="دریافت",F186="پیش‌بینی"),EDATE(B186,CashFlow!$B$7),B186))</x:f>
      </x:c>
      <x:c r="H186" s="4" t="str">
        <x:f>IF(A186="","",IF(COUNTIFS($A$6:$A$205,A186)&gt;1,"تکراری",IF(COUNT(B186,E186)&lt;&gt;2,"ناقص","کامل")))</x:f>
      </x:c>
    </x:row>
    <x:row r="187" ht="32" customHeight="1">
      <x:c r="A187" s="4"/>
      <x:c r="B187" s="12"/>
      <x:c r="C187" s="4"/>
      <x:c r="D187" s="4"/>
      <x:c r="E187" s="13"/>
      <x:c r="F187" s="4"/>
      <x:c r="G187" s="12" t="str">
        <x:f>IF(A187="","",IF(AND(C187="دریافت",F187="پیش‌بینی"),EDATE(B187,CashFlow!$B$7),B187))</x:f>
      </x:c>
      <x:c r="H187" s="4" t="str">
        <x:f>IF(A187="","",IF(COUNTIFS($A$6:$A$205,A187)&gt;1,"تکراری",IF(COUNT(B187,E187)&lt;&gt;2,"ناقص","کامل")))</x:f>
      </x:c>
    </x:row>
    <x:row r="188" ht="32" customHeight="1">
      <x:c r="A188" s="4"/>
      <x:c r="B188" s="12"/>
      <x:c r="C188" s="4"/>
      <x:c r="D188" s="4"/>
      <x:c r="E188" s="13"/>
      <x:c r="F188" s="4"/>
      <x:c r="G188" s="12" t="str">
        <x:f>IF(A188="","",IF(AND(C188="دریافت",F188="پیش‌بینی"),EDATE(B188,CashFlow!$B$7),B188))</x:f>
      </x:c>
      <x:c r="H188" s="4" t="str">
        <x:f>IF(A188="","",IF(COUNTIFS($A$6:$A$205,A188)&gt;1,"تکراری",IF(COUNT(B188,E188)&lt;&gt;2,"ناقص","کامل")))</x:f>
      </x:c>
    </x:row>
    <x:row r="189" ht="32" customHeight="1">
      <x:c r="A189" s="4"/>
      <x:c r="B189" s="12"/>
      <x:c r="C189" s="4"/>
      <x:c r="D189" s="4"/>
      <x:c r="E189" s="13"/>
      <x:c r="F189" s="4"/>
      <x:c r="G189" s="12" t="str">
        <x:f>IF(A189="","",IF(AND(C189="دریافت",F189="پیش‌بینی"),EDATE(B189,CashFlow!$B$7),B189))</x:f>
      </x:c>
      <x:c r="H189" s="4" t="str">
        <x:f>IF(A189="","",IF(COUNTIFS($A$6:$A$205,A189)&gt;1,"تکراری",IF(COUNT(B189,E189)&lt;&gt;2,"ناقص","کامل")))</x:f>
      </x:c>
    </x:row>
    <x:row r="190" ht="32" customHeight="1">
      <x:c r="A190" s="4"/>
      <x:c r="B190" s="12"/>
      <x:c r="C190" s="4"/>
      <x:c r="D190" s="4"/>
      <x:c r="E190" s="13"/>
      <x:c r="F190" s="4"/>
      <x:c r="G190" s="12" t="str">
        <x:f>IF(A190="","",IF(AND(C190="دریافت",F190="پیش‌بینی"),EDATE(B190,CashFlow!$B$7),B190))</x:f>
      </x:c>
      <x:c r="H190" s="4" t="str">
        <x:f>IF(A190="","",IF(COUNTIFS($A$6:$A$205,A190)&gt;1,"تکراری",IF(COUNT(B190,E190)&lt;&gt;2,"ناقص","کامل")))</x:f>
      </x:c>
    </x:row>
    <x:row r="191" ht="32" customHeight="1">
      <x:c r="A191" s="4"/>
      <x:c r="B191" s="12"/>
      <x:c r="C191" s="4"/>
      <x:c r="D191" s="4"/>
      <x:c r="E191" s="13"/>
      <x:c r="F191" s="4"/>
      <x:c r="G191" s="12" t="str">
        <x:f>IF(A191="","",IF(AND(C191="دریافت",F191="پیش‌بینی"),EDATE(B191,CashFlow!$B$7),B191))</x:f>
      </x:c>
      <x:c r="H191" s="4" t="str">
        <x:f>IF(A191="","",IF(COUNTIFS($A$6:$A$205,A191)&gt;1,"تکراری",IF(COUNT(B191,E191)&lt;&gt;2,"ناقص","کامل")))</x:f>
      </x:c>
    </x:row>
    <x:row r="192" ht="32" customHeight="1">
      <x:c r="A192" s="4"/>
      <x:c r="B192" s="12"/>
      <x:c r="C192" s="4"/>
      <x:c r="D192" s="4"/>
      <x:c r="E192" s="13"/>
      <x:c r="F192" s="4"/>
      <x:c r="G192" s="12" t="str">
        <x:f>IF(A192="","",IF(AND(C192="دریافت",F192="پیش‌بینی"),EDATE(B192,CashFlow!$B$7),B192))</x:f>
      </x:c>
      <x:c r="H192" s="4" t="str">
        <x:f>IF(A192="","",IF(COUNTIFS($A$6:$A$205,A192)&gt;1,"تکراری",IF(COUNT(B192,E192)&lt;&gt;2,"ناقص","کامل")))</x:f>
      </x:c>
    </x:row>
    <x:row r="193" ht="32" customHeight="1">
      <x:c r="A193" s="4"/>
      <x:c r="B193" s="12"/>
      <x:c r="C193" s="4"/>
      <x:c r="D193" s="4"/>
      <x:c r="E193" s="13"/>
      <x:c r="F193" s="4"/>
      <x:c r="G193" s="12" t="str">
        <x:f>IF(A193="","",IF(AND(C193="دریافت",F193="پیش‌بینی"),EDATE(B193,CashFlow!$B$7),B193))</x:f>
      </x:c>
      <x:c r="H193" s="4" t="str">
        <x:f>IF(A193="","",IF(COUNTIFS($A$6:$A$205,A193)&gt;1,"تکراری",IF(COUNT(B193,E193)&lt;&gt;2,"ناقص","کامل")))</x:f>
      </x:c>
    </x:row>
    <x:row r="194" ht="32" customHeight="1">
      <x:c r="A194" s="4"/>
      <x:c r="B194" s="12"/>
      <x:c r="C194" s="4"/>
      <x:c r="D194" s="4"/>
      <x:c r="E194" s="13"/>
      <x:c r="F194" s="4"/>
      <x:c r="G194" s="12" t="str">
        <x:f>IF(A194="","",IF(AND(C194="دریافت",F194="پیش‌بینی"),EDATE(B194,CashFlow!$B$7),B194))</x:f>
      </x:c>
      <x:c r="H194" s="4" t="str">
        <x:f>IF(A194="","",IF(COUNTIFS($A$6:$A$205,A194)&gt;1,"تکراری",IF(COUNT(B194,E194)&lt;&gt;2,"ناقص","کامل")))</x:f>
      </x:c>
    </x:row>
    <x:row r="195" ht="32" customHeight="1">
      <x:c r="A195" s="4"/>
      <x:c r="B195" s="12"/>
      <x:c r="C195" s="4"/>
      <x:c r="D195" s="4"/>
      <x:c r="E195" s="13"/>
      <x:c r="F195" s="4"/>
      <x:c r="G195" s="12" t="str">
        <x:f>IF(A195="","",IF(AND(C195="دریافت",F195="پیش‌بینی"),EDATE(B195,CashFlow!$B$7),B195))</x:f>
      </x:c>
      <x:c r="H195" s="4" t="str">
        <x:f>IF(A195="","",IF(COUNTIFS($A$6:$A$205,A195)&gt;1,"تکراری",IF(COUNT(B195,E195)&lt;&gt;2,"ناقص","کامل")))</x:f>
      </x:c>
    </x:row>
    <x:row r="196" ht="32" customHeight="1">
      <x:c r="A196" s="4"/>
      <x:c r="B196" s="12"/>
      <x:c r="C196" s="4"/>
      <x:c r="D196" s="4"/>
      <x:c r="E196" s="13"/>
      <x:c r="F196" s="4"/>
      <x:c r="G196" s="12" t="str">
        <x:f>IF(A196="","",IF(AND(C196="دریافت",F196="پیش‌بینی"),EDATE(B196,CashFlow!$B$7),B196))</x:f>
      </x:c>
      <x:c r="H196" s="4" t="str">
        <x:f>IF(A196="","",IF(COUNTIFS($A$6:$A$205,A196)&gt;1,"تکراری",IF(COUNT(B196,E196)&lt;&gt;2,"ناقص","کامل")))</x:f>
      </x:c>
    </x:row>
    <x:row r="197" ht="32" customHeight="1">
      <x:c r="A197" s="4"/>
      <x:c r="B197" s="12"/>
      <x:c r="C197" s="4"/>
      <x:c r="D197" s="4"/>
      <x:c r="E197" s="13"/>
      <x:c r="F197" s="4"/>
      <x:c r="G197" s="12" t="str">
        <x:f>IF(A197="","",IF(AND(C197="دریافت",F197="پیش‌بینی"),EDATE(B197,CashFlow!$B$7),B197))</x:f>
      </x:c>
      <x:c r="H197" s="4" t="str">
        <x:f>IF(A197="","",IF(COUNTIFS($A$6:$A$205,A197)&gt;1,"تکراری",IF(COUNT(B197,E197)&lt;&gt;2,"ناقص","کامل")))</x:f>
      </x:c>
    </x:row>
    <x:row r="198" ht="32" customHeight="1">
      <x:c r="A198" s="4"/>
      <x:c r="B198" s="12"/>
      <x:c r="C198" s="4"/>
      <x:c r="D198" s="4"/>
      <x:c r="E198" s="13"/>
      <x:c r="F198" s="4"/>
      <x:c r="G198" s="12" t="str">
        <x:f>IF(A198="","",IF(AND(C198="دریافت",F198="پیش‌بینی"),EDATE(B198,CashFlow!$B$7),B198))</x:f>
      </x:c>
      <x:c r="H198" s="4" t="str">
        <x:f>IF(A198="","",IF(COUNTIFS($A$6:$A$205,A198)&gt;1,"تکراری",IF(COUNT(B198,E198)&lt;&gt;2,"ناقص","کامل")))</x:f>
      </x:c>
    </x:row>
    <x:row r="199" ht="32" customHeight="1">
      <x:c r="A199" s="4"/>
      <x:c r="B199" s="12"/>
      <x:c r="C199" s="4"/>
      <x:c r="D199" s="4"/>
      <x:c r="E199" s="13"/>
      <x:c r="F199" s="4"/>
      <x:c r="G199" s="12" t="str">
        <x:f>IF(A199="","",IF(AND(C199="دریافت",F199="پیش‌بینی"),EDATE(B199,CashFlow!$B$7),B199))</x:f>
      </x:c>
      <x:c r="H199" s="4" t="str">
        <x:f>IF(A199="","",IF(COUNTIFS($A$6:$A$205,A199)&gt;1,"تکراری",IF(COUNT(B199,E199)&lt;&gt;2,"ناقص","کامل")))</x:f>
      </x:c>
    </x:row>
    <x:row r="200" ht="32" customHeight="1">
      <x:c r="A200" s="4"/>
      <x:c r="B200" s="12"/>
      <x:c r="C200" s="4"/>
      <x:c r="D200" s="4"/>
      <x:c r="E200" s="13"/>
      <x:c r="F200" s="4"/>
      <x:c r="G200" s="12" t="str">
        <x:f>IF(A200="","",IF(AND(C200="دریافت",F200="پیش‌بینی"),EDATE(B200,CashFlow!$B$7),B200))</x:f>
      </x:c>
      <x:c r="H200" s="4" t="str">
        <x:f>IF(A200="","",IF(COUNTIFS($A$6:$A$205,A200)&gt;1,"تکراری",IF(COUNT(B200,E200)&lt;&gt;2,"ناقص","کامل")))</x:f>
      </x:c>
    </x:row>
    <x:row r="201" ht="32" customHeight="1">
      <x:c r="A201" s="4"/>
      <x:c r="B201" s="12"/>
      <x:c r="C201" s="4"/>
      <x:c r="D201" s="4"/>
      <x:c r="E201" s="13"/>
      <x:c r="F201" s="4"/>
      <x:c r="G201" s="12" t="str">
        <x:f>IF(A201="","",IF(AND(C201="دریافت",F201="پیش‌بینی"),EDATE(B201,CashFlow!$B$7),B201))</x:f>
      </x:c>
      <x:c r="H201" s="4" t="str">
        <x:f>IF(A201="","",IF(COUNTIFS($A$6:$A$205,A201)&gt;1,"تکراری",IF(COUNT(B201,E201)&lt;&gt;2,"ناقص","کامل")))</x:f>
      </x:c>
    </x:row>
    <x:row r="202" ht="32" customHeight="1">
      <x:c r="A202" s="4"/>
      <x:c r="B202" s="12"/>
      <x:c r="C202" s="4"/>
      <x:c r="D202" s="4"/>
      <x:c r="E202" s="13"/>
      <x:c r="F202" s="4"/>
      <x:c r="G202" s="12" t="str">
        <x:f>IF(A202="","",IF(AND(C202="دریافت",F202="پیش‌بینی"),EDATE(B202,CashFlow!$B$7),B202))</x:f>
      </x:c>
      <x:c r="H202" s="4" t="str">
        <x:f>IF(A202="","",IF(COUNTIFS($A$6:$A$205,A202)&gt;1,"تکراری",IF(COUNT(B202,E202)&lt;&gt;2,"ناقص","کامل")))</x:f>
      </x:c>
    </x:row>
    <x:row r="203" ht="32" customHeight="1">
      <x:c r="A203" s="4"/>
      <x:c r="B203" s="12"/>
      <x:c r="C203" s="4"/>
      <x:c r="D203" s="4"/>
      <x:c r="E203" s="13"/>
      <x:c r="F203" s="4"/>
      <x:c r="G203" s="12" t="str">
        <x:f>IF(A203="","",IF(AND(C203="دریافت",F203="پیش‌بینی"),EDATE(B203,CashFlow!$B$7),B203))</x:f>
      </x:c>
      <x:c r="H203" s="4" t="str">
        <x:f>IF(A203="","",IF(COUNTIFS($A$6:$A$205,A203)&gt;1,"تکراری",IF(COUNT(B203,E203)&lt;&gt;2,"ناقص","کامل")))</x:f>
      </x:c>
    </x:row>
    <x:row r="204" ht="32" customHeight="1">
      <x:c r="A204" s="4"/>
      <x:c r="B204" s="12"/>
      <x:c r="C204" s="4"/>
      <x:c r="D204" s="4"/>
      <x:c r="E204" s="13"/>
      <x:c r="F204" s="4"/>
      <x:c r="G204" s="12" t="str">
        <x:f>IF(A204="","",IF(AND(C204="دریافت",F204="پیش‌بینی"),EDATE(B204,CashFlow!$B$7),B204))</x:f>
      </x:c>
      <x:c r="H204" s="4" t="str">
        <x:f>IF(A204="","",IF(COUNTIFS($A$6:$A$205,A204)&gt;1,"تکراری",IF(COUNT(B204,E204)&lt;&gt;2,"ناقص","کامل")))</x:f>
      </x:c>
    </x:row>
    <x:row r="205" ht="32" customHeight="1">
      <x:c r="A205" s="4"/>
      <x:c r="B205" s="12"/>
      <x:c r="C205" s="4"/>
      <x:c r="D205" s="4"/>
      <x:c r="E205" s="13"/>
      <x:c r="F205" s="4"/>
      <x:c r="G205" s="12" t="str">
        <x:f>IF(A205="","",IF(AND(C205="دریافت",F205="پیش‌بینی"),EDATE(B205,CashFlow!$B$7),B205))</x:f>
      </x:c>
      <x:c r="H205" s="4" t="str">
        <x:f>IF(A205="","",IF(COUNTIFS($A$6:$A$205,A205)&gt;1,"تکراری",IF(COUNT(B205,E205)&lt;&gt;2,"ناقص","کامل")))</x:f>
      </x:c>
    </x:row>
    <x:row r="206" ht="32" customHeight="1">
      <x:c r="A206" s="4"/>
      <x:c r="B206" s="4"/>
      <x:c r="C206" s="4"/>
      <x:c r="D206" s="4"/>
      <x:c r="E206" s="4"/>
      <x:c r="F206" s="4"/>
      <x:c r="G206" s="4"/>
      <x:c r="H206" s="4"/>
    </x:row>
    <x:row r="207" ht="32" customHeight="1">
      <x:c r="A207" s="4"/>
      <x:c r="B207" s="4"/>
      <x:c r="C207" s="4"/>
      <x:c r="D207" s="4"/>
      <x:c r="E207" s="4"/>
      <x:c r="F207" s="4"/>
      <x:c r="G207" s="4"/>
      <x:c r="H207" s="4"/>
    </x:row>
    <x:row r="208" ht="32" customHeight="1">
      <x:c r="A208" s="23" t="str">
        <x:v>برای افزودن تراکنش، ردیف ۱۸ تا ۲۰۵ را تکمیل کنید. دریافت آوریل در سناریوی تأخیر به ماه مه می‌رود و در کنترل خارج افق نمایش داده می‌شود.</x:v>
      </x:c>
      <x:c r="B208" s="23"/>
      <x:c r="C208" s="23"/>
      <x:c r="D208" s="23"/>
      <x:c r="E208" s="23"/>
      <x:c r="F208" s="23"/>
      <x:c r="G208" s="23"/>
      <x:c r="H208" s="23"/>
    </x:row>
    <x:row r="209" ht="32" customHeight="1">
      <x:c r="A209" s="23"/>
      <x:c r="B209" s="23"/>
      <x:c r="C209" s="23"/>
      <x:c r="D209" s="23"/>
      <x:c r="E209" s="23"/>
      <x:c r="F209" s="23"/>
      <x:c r="G209" s="23"/>
      <x:c r="H209" s="23"/>
    </x:row>
  </x:sheetData>
  <x:mergeCells>
    <x:mergeCell ref="A1:H1"/>
    <x:mergeCell ref="A2:H3"/>
    <x:mergeCell ref="A208:H209"/>
  </x:mergeCells>
  <x:dataValidations count="2">
    <x:dataValidation type="list" sqref="C6:C205">
      <x:formula1>"دریافت,پرداخت"</x:formula1>
    </x:dataValidation>
    <x:dataValidation type="list" sqref="F6:F205">
      <x:formula1>"پیش‌بینی,واقعی"</x:formula1>
    </x:dataValidation>
  </x:dataValidations>
  <x:pageMargins left="0.7" right="0.7" top="0.75" bottom="0.75" header="0.3" footer="0.3"/>
</x:worksheet>
</file>